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מחשבים ותקשורת\עדנה1\מכרזים\ISP\מכרז 2019\"/>
    </mc:Choice>
  </mc:AlternateContent>
  <bookViews>
    <workbookView xWindow="15" yWindow="15" windowWidth="19185" windowHeight="10185" tabRatio="758"/>
  </bookViews>
  <sheets>
    <sheet name="שער" sheetId="7" r:id="rId1"/>
    <sheet name="טבלה 5.1.1" sheetId="16" r:id="rId2"/>
    <sheet name="טבלה 5.1.2" sheetId="17" r:id="rId3"/>
    <sheet name="טבלה 5.1.3" sheetId="19" r:id="rId4"/>
    <sheet name="טבלה 5.2" sheetId="18" r:id="rId5"/>
    <sheet name="טבלה 5.3" sheetId="15" r:id="rId6"/>
  </sheets>
  <definedNames>
    <definedName name="_xlnm.Print_Area" localSheetId="1">'טבלה 5.1.1'!$A$1:$C$9</definedName>
    <definedName name="_xlnm.Print_Area" localSheetId="2">'טבלה 5.1.2'!$A$1:$C$9</definedName>
    <definedName name="_xlnm.Print_Area" localSheetId="4">'טבלה 5.2'!$A$1:$C$7</definedName>
    <definedName name="_xlnm.Print_Area" localSheetId="5">'טבלה 5.3'!$A$1:$G$70</definedName>
    <definedName name="_xlnm.Print_Titles" localSheetId="5">'טבלה 5.3'!$1:$3</definedName>
    <definedName name="שער_הדולר">שער!#REF!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9" i="15" l="1"/>
  <c r="F69" i="15" l="1"/>
  <c r="D68" i="15"/>
  <c r="D67" i="15"/>
  <c r="D66" i="15"/>
  <c r="D65" i="15"/>
  <c r="B68" i="15"/>
  <c r="F68" i="15" s="1"/>
  <c r="B67" i="15"/>
  <c r="B66" i="15"/>
  <c r="B65" i="15"/>
  <c r="B64" i="15"/>
  <c r="F64" i="15" s="1"/>
  <c r="D63" i="15"/>
  <c r="D62" i="15"/>
  <c r="D61" i="15"/>
  <c r="D60" i="15"/>
  <c r="D59" i="15"/>
  <c r="D58" i="15"/>
  <c r="D57" i="15"/>
  <c r="D56" i="15"/>
  <c r="D52" i="15"/>
  <c r="D51" i="15"/>
  <c r="D50" i="15"/>
  <c r="D49" i="15"/>
  <c r="D48" i="15"/>
  <c r="D47" i="15"/>
  <c r="D46" i="15"/>
  <c r="D45" i="15"/>
  <c r="D44" i="15"/>
  <c r="D40" i="15"/>
  <c r="D39" i="15"/>
  <c r="D38" i="15"/>
  <c r="D37" i="15"/>
  <c r="D36" i="15"/>
  <c r="D35" i="15"/>
  <c r="D34" i="15"/>
  <c r="D33" i="15"/>
  <c r="D32" i="15"/>
  <c r="D28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F28" i="15" s="1"/>
  <c r="D27" i="15"/>
  <c r="D26" i="15"/>
  <c r="D22" i="15"/>
  <c r="D21" i="15"/>
  <c r="D20" i="15"/>
  <c r="D16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F15" i="15" s="1"/>
  <c r="B14" i="15"/>
  <c r="F14" i="15" s="1"/>
  <c r="B10" i="15"/>
  <c r="F10" i="15" s="1"/>
  <c r="B9" i="15"/>
  <c r="F9" i="15" s="1"/>
  <c r="B8" i="15"/>
  <c r="F8" i="15" s="1"/>
  <c r="B4" i="15"/>
  <c r="F4" i="15" s="1"/>
  <c r="F47" i="15" l="1"/>
  <c r="F40" i="15"/>
  <c r="F65" i="15"/>
  <c r="F52" i="15"/>
  <c r="F58" i="15"/>
  <c r="F62" i="15"/>
  <c r="F51" i="15"/>
  <c r="F32" i="15"/>
  <c r="F36" i="15"/>
  <c r="F16" i="15"/>
  <c r="F22" i="15"/>
  <c r="F27" i="15"/>
  <c r="F66" i="15"/>
  <c r="F67" i="15"/>
  <c r="F35" i="15"/>
  <c r="F39" i="15"/>
  <c r="F26" i="15"/>
  <c r="F33" i="15"/>
  <c r="F37" i="15"/>
  <c r="F59" i="15"/>
  <c r="F63" i="15"/>
  <c r="F44" i="15"/>
  <c r="F48" i="15"/>
  <c r="F21" i="15"/>
  <c r="F57" i="15"/>
  <c r="F61" i="15"/>
  <c r="F46" i="15"/>
  <c r="F50" i="15"/>
  <c r="F56" i="15"/>
  <c r="F60" i="15"/>
  <c r="F45" i="15"/>
  <c r="F49" i="15"/>
  <c r="F20" i="15"/>
  <c r="F34" i="15"/>
  <c r="F38" i="15"/>
  <c r="A7" i="7"/>
  <c r="A5" i="7"/>
  <c r="A4" i="7"/>
  <c r="D55" i="15"/>
  <c r="F55" i="15" s="1"/>
  <c r="D54" i="15"/>
  <c r="F54" i="15" s="1"/>
  <c r="D53" i="15"/>
  <c r="F53" i="15" s="1"/>
  <c r="D43" i="15"/>
  <c r="F43" i="15" s="1"/>
  <c r="D42" i="15"/>
  <c r="F42" i="15" s="1"/>
  <c r="D41" i="15"/>
  <c r="F41" i="15" s="1"/>
  <c r="D31" i="15"/>
  <c r="F31" i="15" s="1"/>
  <c r="D30" i="15"/>
  <c r="F30" i="15" s="1"/>
  <c r="D29" i="15"/>
  <c r="F29" i="15" s="1"/>
  <c r="D25" i="15"/>
  <c r="F25" i="15" s="1"/>
  <c r="D24" i="15"/>
  <c r="F24" i="15" s="1"/>
  <c r="D23" i="15"/>
  <c r="F23" i="15" s="1"/>
  <c r="D19" i="15"/>
  <c r="F19" i="15" s="1"/>
  <c r="D18" i="15"/>
  <c r="F18" i="15" s="1"/>
  <c r="D17" i="15"/>
  <c r="F17" i="15" s="1"/>
  <c r="B13" i="15"/>
  <c r="F13" i="15" s="1"/>
  <c r="B12" i="15"/>
  <c r="F12" i="15" s="1"/>
  <c r="B11" i="15"/>
  <c r="F11" i="15" s="1"/>
  <c r="B7" i="15"/>
  <c r="F7" i="15" s="1"/>
  <c r="B6" i="15"/>
  <c r="F6" i="15" s="1"/>
  <c r="B5" i="15"/>
  <c r="F5" i="15" s="1"/>
  <c r="F70" i="15" l="1"/>
  <c r="A8" i="7"/>
</calcChain>
</file>

<file path=xl/sharedStrings.xml><?xml version="1.0" encoding="utf-8"?>
<sst xmlns="http://schemas.openxmlformats.org/spreadsheetml/2006/main" count="132" uniqueCount="63">
  <si>
    <t>הקלק על שם הטבלה בכדי לפתוח את הגליון המתאים</t>
  </si>
  <si>
    <t>הנחיות למילוי טבלאות העלות</t>
  </si>
  <si>
    <t>חזור לעמוד השער</t>
  </si>
  <si>
    <t>טבלאות עלות (פרק 5)</t>
  </si>
  <si>
    <t>הרכיב</t>
  </si>
  <si>
    <t>סה"כ עלות כוללת לצורך השוואת ההצעות</t>
  </si>
  <si>
    <r>
      <t xml:space="preserve">סה"כ עלות
</t>
    </r>
    <r>
      <rPr>
        <sz val="9"/>
        <rFont val="Arial"/>
        <family val="2"/>
        <scheme val="minor"/>
      </rPr>
      <t>(ש"ח לפני מע"מ</t>
    </r>
    <r>
      <rPr>
        <b/>
        <sz val="9"/>
        <rFont val="Arial"/>
        <family val="2"/>
        <scheme val="minor"/>
      </rPr>
      <t>)</t>
    </r>
  </si>
  <si>
    <t>עלות כוללת לצורך השוואת ההצעות</t>
  </si>
  <si>
    <t>כמות לצורך השוואת הצעות</t>
  </si>
  <si>
    <t>הערות</t>
  </si>
  <si>
    <t>2. כל המחירים יוצגו בש"ח ולפני מע"מ</t>
  </si>
  <si>
    <t>3. לאחר השלמת כל הטבלאות יש להדפיס את כולן, לחתום עליהן ולצרפן לפרק 5 של המענה</t>
  </si>
  <si>
    <t>רשות המסים בישראל - שעם - הספקת שירותי גישה לרשת האינטרנט</t>
  </si>
  <si>
    <t>1. יש להשלים בטבלה רק את העמודות שצבען צהוב</t>
  </si>
  <si>
    <t>עלות קישור לאינטרנט – חיבור בסיסי</t>
  </si>
  <si>
    <t>בהתאם למפורט בסעיפים ‏2.3.1 (שירותי גישה לרשת האינטרנט), ‏2.3.2 (שירותי ערך מוסף), ‏2.3.4 (שירותי התקנה וקונפיגורציה) ו- ‏4.3.1 (שירותי ניטור ותמיכה)</t>
  </si>
  <si>
    <r>
      <t xml:space="preserve">עלות שירות גישה לרשת האינטרנט באמצעות קו </t>
    </r>
    <r>
      <rPr>
        <sz val="12"/>
        <rFont val="Calibri"/>
        <family val="2"/>
      </rPr>
      <t>מטרו</t>
    </r>
    <r>
      <rPr>
        <sz val="12"/>
        <color rgb="FF000000"/>
        <rFont val="Calibri"/>
        <family val="2"/>
      </rPr>
      <t xml:space="preserve"> ברוחב פס סימטרי של 50 מגה ביט לשנייה (שנת ההתקשרות הראשונה) – חיבור בסיסי</t>
    </r>
  </si>
  <si>
    <r>
      <t xml:space="preserve">עלות שירות גישה לרשת האינטרנט באמצעות קו </t>
    </r>
    <r>
      <rPr>
        <sz val="12"/>
        <rFont val="Calibri"/>
        <family val="2"/>
      </rPr>
      <t>מטרו</t>
    </r>
    <r>
      <rPr>
        <sz val="12"/>
        <color rgb="FF000000"/>
        <rFont val="Calibri"/>
        <family val="2"/>
      </rPr>
      <t xml:space="preserve"> ברוחב פס סימטרי של 100 מגה ביט לשנייה</t>
    </r>
    <r>
      <rPr>
        <sz val="10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(שנת ההתקשרות הראשונה) – חיבור בסיסי</t>
    </r>
  </si>
  <si>
    <r>
      <t xml:space="preserve">עלות שירות גישה לרשת האינטרנט באמצעות קו </t>
    </r>
    <r>
      <rPr>
        <sz val="12"/>
        <rFont val="Calibri"/>
        <family val="2"/>
      </rPr>
      <t>מטרו</t>
    </r>
    <r>
      <rPr>
        <sz val="12"/>
        <color rgb="FF000000"/>
        <rFont val="Calibri"/>
        <family val="2"/>
      </rPr>
      <t xml:space="preserve"> ברוחב פס סימטרי של 500 מגה ביט לשנייה</t>
    </r>
    <r>
      <rPr>
        <sz val="10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(שנת ההתקשרות הראשונה) – חיבור בסיסי</t>
    </r>
  </si>
  <si>
    <r>
      <t xml:space="preserve">מחיר לחודש
</t>
    </r>
    <r>
      <rPr>
        <sz val="10"/>
        <rFont val="Calibri"/>
        <family val="2"/>
      </rPr>
      <t>(ש"ח לפני מע"מ)</t>
    </r>
  </si>
  <si>
    <r>
      <t xml:space="preserve">עלות שירות גישה לרשת האינטרנט באמצעות קו </t>
    </r>
    <r>
      <rPr>
        <sz val="12"/>
        <rFont val="Calibri"/>
        <family val="2"/>
      </rPr>
      <t>מטרו</t>
    </r>
    <r>
      <rPr>
        <sz val="12"/>
        <color rgb="FF000000"/>
        <rFont val="Calibri"/>
        <family val="2"/>
      </rPr>
      <t xml:space="preserve"> ברוחב פס סימטרי של 50 מגה ביט לשנייה (שנת ההתקשרות הראשונה) – חיבור מתקדם</t>
    </r>
  </si>
  <si>
    <r>
      <t xml:space="preserve">עלות שירות גישה לרשת האינטרנט באמצעות קו </t>
    </r>
    <r>
      <rPr>
        <sz val="12"/>
        <rFont val="Calibri"/>
        <family val="2"/>
      </rPr>
      <t>מטרו</t>
    </r>
    <r>
      <rPr>
        <sz val="12"/>
        <color rgb="FF000000"/>
        <rFont val="Calibri"/>
        <family val="2"/>
      </rPr>
      <t xml:space="preserve"> ברוחב פס סימטרי של 500 מגה ביט לשנייה</t>
    </r>
    <r>
      <rPr>
        <sz val="10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(שנת ההתקשרות הראשונה) – חיבור מתקדם</t>
    </r>
  </si>
  <si>
    <r>
      <t xml:space="preserve">עלות שירות גישה לרשת האינטרנט באמצעות קו </t>
    </r>
    <r>
      <rPr>
        <sz val="12"/>
        <rFont val="Calibri"/>
        <family val="2"/>
      </rPr>
      <t>מטרו</t>
    </r>
    <r>
      <rPr>
        <sz val="12"/>
        <color rgb="FF000000"/>
        <rFont val="Calibri"/>
        <family val="2"/>
      </rPr>
      <t xml:space="preserve"> ברוחב פס סימטרי של 100 מגה ביט לשנייה</t>
    </r>
    <r>
      <rPr>
        <sz val="10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(שנת ההתקשרות הראשונה) – חיבור מתקדם</t>
    </r>
  </si>
  <si>
    <t>כל האמור / המפורט בסעיף ‏5.1.1 (חיבור בסיסי) ובנוסף עפ"י המפורט בסעיף ‏2.3.5 (שירותים נוספים בעלות כספית נפרדת)</t>
  </si>
  <si>
    <t>אחוז הנחה</t>
  </si>
  <si>
    <t>שנת התקשרות שניה</t>
  </si>
  <si>
    <t>שנת התקשרות שלישית</t>
  </si>
  <si>
    <t>שנת התקשרות רביעית</t>
  </si>
  <si>
    <t>שנת התקשרות חמישית</t>
  </si>
  <si>
    <t>שנת התקשרות</t>
  </si>
  <si>
    <t>רכיב / סוג החיבור</t>
  </si>
  <si>
    <t>עלות</t>
  </si>
  <si>
    <t>עלות שירות גישה לרשת האינטרנט באמצעות קו מטרו ברוחב פס סימטרי של 50 מגה ביט לשנייה – חיבור בסיסי</t>
  </si>
  <si>
    <t>עלות שירות גישה לרשת האינטרנט באמצעות קו מטרו ברוחב פס סימטרי של 100 מגה ביט לשנייה – חיבור בסיסי</t>
  </si>
  <si>
    <t>עלות שירות גישה לרשת האינטרנט באמצעות קו מטרו ברוחב פס סימטרי של 500 מגה ביט לשנייה – חיבור בסיסי</t>
  </si>
  <si>
    <t>עלות שירות גישה לרשת האינטרנט באמצעות קו מטרו ברוחב פס סימטרי של 50 מגה ביט לשנייה – חיבור מתקדם</t>
  </si>
  <si>
    <t>עלות שירות גישה לרשת האינטרנט באמצעות קו מטרו ברוחב פס סימטרי של 100 מגה ביט לשנייה – חיבור מתקדם</t>
  </si>
  <si>
    <t>עלות שירות גישה לרשת האינטרנט באמצעות קו מטרו ברוחב פס סימטרי של 500 מגה ביט לשנייה – חיבור מתקדם</t>
  </si>
  <si>
    <t>כל המחירים מתבססים על עלות ל 12 חודשי שירות</t>
  </si>
  <si>
    <t>עלות קישור לאינטרנט – חיבור מתקדם</t>
  </si>
  <si>
    <t>הנחה</t>
  </si>
  <si>
    <r>
      <t xml:space="preserve">עלות שירות גישה לרשת האינטרנט באמצעות קו </t>
    </r>
    <r>
      <rPr>
        <sz val="12"/>
        <rFont val="Calibri"/>
        <family val="2"/>
      </rPr>
      <t>מטרו</t>
    </r>
    <r>
      <rPr>
        <sz val="12"/>
        <color rgb="FF000000"/>
        <rFont val="Calibri"/>
        <family val="2"/>
      </rPr>
      <t xml:space="preserve"> ברוחב פס סימטרי של 10 מגה ביט לשנייה (שנת ההתקשרות הראשונה) – חיבור בסיסי</t>
    </r>
  </si>
  <si>
    <r>
      <t xml:space="preserve">עלות שירות גישה לרשת האינטרנט באמצעות קו </t>
    </r>
    <r>
      <rPr>
        <sz val="12"/>
        <rFont val="Calibri"/>
        <family val="2"/>
      </rPr>
      <t>מטרו</t>
    </r>
    <r>
      <rPr>
        <sz val="12"/>
        <color rgb="FF000000"/>
        <rFont val="Calibri"/>
        <family val="2"/>
      </rPr>
      <t xml:space="preserve"> ברוחב פס סימטרי של 1 ג'יגה ביט לשנייה (שנת ההתקשרות הראשונה) – חיבור בסיסי</t>
    </r>
  </si>
  <si>
    <r>
      <t xml:space="preserve">עלות שירות גישה לרשת האינטרנט באמצעות קו </t>
    </r>
    <r>
      <rPr>
        <sz val="12"/>
        <rFont val="Calibri"/>
        <family val="2"/>
      </rPr>
      <t>מטרו</t>
    </r>
    <r>
      <rPr>
        <sz val="12"/>
        <color rgb="FF000000"/>
        <rFont val="Calibri"/>
        <family val="2"/>
      </rPr>
      <t xml:space="preserve"> ברוחב פס סימטרי של 2 ג'יגה ביט לשנייה (שנת ההתקשרות הראשונה) – חיבור בסיסי</t>
    </r>
  </si>
  <si>
    <r>
      <t xml:space="preserve">עלות שירות גישה לרשת האינטרנט באמצעות קו </t>
    </r>
    <r>
      <rPr>
        <sz val="12"/>
        <rFont val="Calibri"/>
        <family val="2"/>
      </rPr>
      <t>מטרו</t>
    </r>
    <r>
      <rPr>
        <sz val="12"/>
        <color rgb="FF000000"/>
        <rFont val="Calibri"/>
        <family val="2"/>
      </rPr>
      <t xml:space="preserve"> ברוחב פס סימטרי של 10 מגה ביט לשנייה (שנת ההתקשרות הראשונה) – חיבור מתקדם</t>
    </r>
  </si>
  <si>
    <r>
      <t xml:space="preserve">עלות שירות גישה לרשת האינטרנט באמצעות קו </t>
    </r>
    <r>
      <rPr>
        <sz val="12"/>
        <rFont val="Calibri"/>
        <family val="2"/>
      </rPr>
      <t>מטרו</t>
    </r>
    <r>
      <rPr>
        <sz val="12"/>
        <color rgb="FF000000"/>
        <rFont val="Calibri"/>
        <family val="2"/>
      </rPr>
      <t xml:space="preserve"> ברוחב פס סימטרי של 1 ג'יגה ביט לשנייה</t>
    </r>
    <r>
      <rPr>
        <sz val="10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(שנת ההתקשרות הראשונה) – חיבור מתקדם</t>
    </r>
  </si>
  <si>
    <r>
      <t xml:space="preserve">עלות שירות גישה לרשת האינטרנט באמצעות קו </t>
    </r>
    <r>
      <rPr>
        <sz val="12"/>
        <rFont val="Calibri"/>
        <family val="2"/>
      </rPr>
      <t>מטרו</t>
    </r>
    <r>
      <rPr>
        <sz val="12"/>
        <color rgb="FF000000"/>
        <rFont val="Calibri"/>
        <family val="2"/>
      </rPr>
      <t xml:space="preserve"> ברוחב פס סימטרי של 2 ג'יגה ביט לשנייה</t>
    </r>
    <r>
      <rPr>
        <sz val="10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(שנת ההתקשרות הראשונה) – חיבור מתקדם</t>
    </r>
  </si>
  <si>
    <t>עלות שירותים אופציונאליים בתשלום נוסף</t>
  </si>
  <si>
    <t xml:space="preserve">כל האמור / המפורט בסעיף ‏5.1.3 </t>
  </si>
  <si>
    <r>
      <t xml:space="preserve">מחיר
</t>
    </r>
    <r>
      <rPr>
        <sz val="10"/>
        <rFont val="Calibri"/>
        <family val="2"/>
      </rPr>
      <t>(ש"ח לפני מע"מ)</t>
    </r>
  </si>
  <si>
    <t>על המציע לפרט הנחה שתחול על המחירים המפורטים בטבלאות 5.1.1,  5.1.2, 5.1.3 (סעיפים 5.1.3.1 ו- 5.1.3.2) החל משנת ההתקשרות השניה</t>
  </si>
  <si>
    <t>עלות שירות גישה לרשת האינטרנט באמצעות קו מטרו ברוחב פס סימטרי של 10 מגה ביט לשנייה – חיבור בסיסי</t>
  </si>
  <si>
    <t>עלות שירות גישה לרשת האינטרנט באמצעות קו מטרו ברוחב פס סימטרי של 1 ג'יגה ביט לשנייה – חיבור בסיסי</t>
  </si>
  <si>
    <t>עלות שירות גישה לרשת האינטרנט באמצעות קו מטרו ברוחב פס סימטרי של 2 ג'יגה ביט לשנייה – חיבור בסיסי</t>
  </si>
  <si>
    <t>עלות שירות גישה לרשת האינטרנט באמצעות קו מטרו ברוחב פס סימטרי של 10 מגה ביט לשנייה – חיבור מתקדם</t>
  </si>
  <si>
    <t>עלות שירות גישה לרשת האינטרנט באמצעות קו מטרו ברוחב פס סימטרי של 1 ג'יגה ביט לשנייה – חיבור מתקדם</t>
  </si>
  <si>
    <t>עלות שירות גישה לרשת האינטרנט באמצעות קו מטרו ברוחב פס סימטרי של 2 ג'יגה ביט לשנייה – חיבור מתקדם</t>
  </si>
  <si>
    <t xml:space="preserve">עלות רכישה חד פעמית לכתובת IP קבועה שתירשם על שם שעם באיגוד האינטרנט העולמי </t>
  </si>
  <si>
    <t xml:space="preserve">עלות חודשית של שירות עירבול כתובות </t>
  </si>
  <si>
    <t>עלות חודשית של שירות עירבול כתובות כמפורט בסעיף ‏2.3.3.1. העלות החודשית הנה עבור כתובת אחת</t>
  </si>
  <si>
    <t>עלות רכישה חד פעמית לכתובת IP קבועה שתירשם על שם שעם באיגוד האינטרנט העולמי כמפורט בסעיף ‏2.3.3.2. המחיר הינו עבור כתבות אחת.</t>
  </si>
  <si>
    <t>16 כתובות ל 12 חודשים</t>
  </si>
  <si>
    <t>עלות חודשית של שירות עירבול כתובות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</si>
</sst>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&quot;₪&quot;\ #,##0"/>
  </numFmts>
  <fonts count="28" x14ac:knownFonts="1">
    <font>
      <sz val="10"/>
      <name val="Arial"/>
      <charset val="177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b/>
      <u/>
      <sz val="11"/>
      <name val="Arial"/>
      <family val="2"/>
    </font>
    <font>
      <b/>
      <sz val="9"/>
      <color indexed="10"/>
      <name val="Arial"/>
      <family val="2"/>
    </font>
    <font>
      <sz val="10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sz val="10"/>
      <name val="Arial"/>
      <family val="2"/>
    </font>
    <font>
      <sz val="9"/>
      <name val="Arial"/>
      <family val="2"/>
      <scheme val="minor"/>
    </font>
    <font>
      <b/>
      <sz val="9"/>
      <name val="Arial"/>
      <family val="2"/>
      <scheme val="minor"/>
    </font>
    <font>
      <b/>
      <sz val="16"/>
      <name val="Arial"/>
      <family val="2"/>
    </font>
    <font>
      <b/>
      <sz val="10"/>
      <name val="Arial"/>
      <family val="2"/>
      <scheme val="minor"/>
    </font>
    <font>
      <b/>
      <sz val="11"/>
      <name val="Arial"/>
      <family val="2"/>
    </font>
    <font>
      <b/>
      <sz val="9"/>
      <color indexed="10"/>
      <name val="Calibri"/>
      <family val="2"/>
    </font>
    <font>
      <sz val="1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0"/>
      <color rgb="FF00000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13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Protection="1"/>
    <xf numFmtId="0" fontId="7" fillId="0" borderId="0" xfId="0" applyFont="1" applyProtection="1"/>
    <xf numFmtId="0" fontId="10" fillId="0" borderId="0" xfId="0" applyFont="1" applyProtection="1"/>
    <xf numFmtId="0" fontId="12" fillId="0" borderId="0" xfId="0" applyFont="1" applyProtection="1"/>
    <xf numFmtId="0" fontId="15" fillId="3" borderId="1" xfId="0" applyFont="1" applyFill="1" applyBorder="1" applyAlignment="1">
      <alignment horizontal="center" vertical="center" wrapText="1" readingOrder="2"/>
    </xf>
    <xf numFmtId="0" fontId="17" fillId="3" borderId="10" xfId="0" applyFont="1" applyFill="1" applyBorder="1" applyAlignment="1" applyProtection="1">
      <alignment horizontal="center" vertical="center" wrapText="1" readingOrder="2"/>
    </xf>
    <xf numFmtId="0" fontId="3" fillId="6" borderId="7" xfId="0" applyFont="1" applyFill="1" applyBorder="1" applyAlignment="1">
      <alignment horizontal="right"/>
    </xf>
    <xf numFmtId="0" fontId="18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6" fillId="6" borderId="13" xfId="0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right" vertical="center" wrapText="1" readingOrder="2"/>
    </xf>
    <xf numFmtId="0" fontId="2" fillId="0" borderId="1" xfId="0" applyFont="1" applyFill="1" applyBorder="1" applyAlignment="1" applyProtection="1">
      <alignment horizontal="center" vertical="center" wrapText="1" readingOrder="2"/>
    </xf>
    <xf numFmtId="164" fontId="2" fillId="0" borderId="1" xfId="2" applyNumberFormat="1" applyFont="1" applyFill="1" applyBorder="1" applyAlignment="1" applyProtection="1">
      <alignment horizontal="center" vertical="center" wrapText="1"/>
    </xf>
    <xf numFmtId="164" fontId="2" fillId="0" borderId="1" xfId="2" applyNumberFormat="1" applyFont="1" applyFill="1" applyBorder="1" applyAlignment="1" applyProtection="1">
      <alignment horizontal="right" vertical="center" wrapText="1" readingOrder="2"/>
    </xf>
    <xf numFmtId="0" fontId="21" fillId="0" borderId="14" xfId="0" applyFont="1" applyBorder="1" applyAlignment="1">
      <alignment horizontal="right" vertical="center" wrapText="1" readingOrder="2"/>
    </xf>
    <xf numFmtId="0" fontId="20" fillId="8" borderId="15" xfId="0" applyFont="1" applyFill="1" applyBorder="1" applyAlignment="1" applyProtection="1">
      <alignment horizontal="center" vertical="center" wrapText="1" readingOrder="2"/>
      <protection locked="0"/>
    </xf>
    <xf numFmtId="164" fontId="20" fillId="0" borderId="16" xfId="2" applyNumberFormat="1" applyFont="1" applyFill="1" applyBorder="1" applyAlignment="1" applyProtection="1">
      <alignment horizontal="right" vertical="center" wrapText="1" readingOrder="2"/>
    </xf>
    <xf numFmtId="0" fontId="21" fillId="0" borderId="23" xfId="0" applyFont="1" applyBorder="1" applyAlignment="1">
      <alignment horizontal="right" vertical="center" wrapText="1" readingOrder="2"/>
    </xf>
    <xf numFmtId="0" fontId="20" fillId="8" borderId="1" xfId="0" applyFont="1" applyFill="1" applyBorder="1" applyAlignment="1" applyProtection="1">
      <alignment horizontal="center" vertical="center" wrapText="1" readingOrder="2"/>
      <protection locked="0"/>
    </xf>
    <xf numFmtId="164" fontId="20" fillId="0" borderId="24" xfId="2" applyNumberFormat="1" applyFont="1" applyFill="1" applyBorder="1" applyAlignment="1" applyProtection="1">
      <alignment horizontal="center" vertical="center" wrapText="1"/>
    </xf>
    <xf numFmtId="0" fontId="21" fillId="0" borderId="17" xfId="0" applyFont="1" applyBorder="1" applyAlignment="1">
      <alignment horizontal="right" vertical="center" wrapText="1" readingOrder="2"/>
    </xf>
    <xf numFmtId="0" fontId="20" fillId="8" borderId="18" xfId="0" applyFont="1" applyFill="1" applyBorder="1" applyAlignment="1" applyProtection="1">
      <alignment horizontal="center" vertical="center" wrapText="1" readingOrder="2"/>
      <protection locked="0"/>
    </xf>
    <xf numFmtId="164" fontId="20" fillId="0" borderId="19" xfId="2" applyNumberFormat="1" applyFont="1" applyFill="1" applyBorder="1" applyAlignment="1" applyProtection="1">
      <alignment horizontal="center" vertical="center" wrapText="1"/>
    </xf>
    <xf numFmtId="0" fontId="20" fillId="0" borderId="0" xfId="0" applyFont="1" applyProtection="1"/>
    <xf numFmtId="0" fontId="25" fillId="3" borderId="20" xfId="0" applyFont="1" applyFill="1" applyBorder="1" applyAlignment="1" applyProtection="1">
      <alignment horizontal="center" vertical="center" wrapText="1" readingOrder="2"/>
    </xf>
    <xf numFmtId="0" fontId="25" fillId="3" borderId="21" xfId="0" applyFont="1" applyFill="1" applyBorder="1" applyAlignment="1" applyProtection="1">
      <alignment horizontal="center" vertical="center" wrapText="1" readingOrder="2"/>
    </xf>
    <xf numFmtId="0" fontId="25" fillId="3" borderId="22" xfId="0" applyFont="1" applyFill="1" applyBorder="1" applyAlignment="1" applyProtection="1">
      <alignment horizontal="center" vertical="center" wrapText="1" readingOrder="2"/>
    </xf>
    <xf numFmtId="0" fontId="27" fillId="0" borderId="0" xfId="0" applyFont="1" applyProtection="1"/>
    <xf numFmtId="0" fontId="25" fillId="3" borderId="26" xfId="0" applyFont="1" applyFill="1" applyBorder="1" applyAlignment="1" applyProtection="1">
      <alignment horizontal="center" vertical="center" wrapText="1" readingOrder="2"/>
    </xf>
    <xf numFmtId="0" fontId="25" fillId="3" borderId="27" xfId="0" applyFont="1" applyFill="1" applyBorder="1" applyAlignment="1" applyProtection="1">
      <alignment horizontal="center" vertical="center" wrapText="1" readingOrder="2"/>
    </xf>
    <xf numFmtId="0" fontId="25" fillId="3" borderId="28" xfId="0" applyFont="1" applyFill="1" applyBorder="1" applyAlignment="1" applyProtection="1">
      <alignment horizontal="center" vertical="center" wrapText="1" readingOrder="2"/>
    </xf>
    <xf numFmtId="0" fontId="2" fillId="7" borderId="1" xfId="0" applyFont="1" applyFill="1" applyBorder="1" applyAlignment="1" applyProtection="1">
      <alignment horizontal="center" vertical="center" wrapText="1" readingOrder="2"/>
    </xf>
    <xf numFmtId="164" fontId="2" fillId="10" borderId="1" xfId="2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Protection="1"/>
    <xf numFmtId="0" fontId="2" fillId="9" borderId="1" xfId="0" applyFont="1" applyFill="1" applyBorder="1" applyAlignment="1" applyProtection="1">
      <alignment horizontal="center" vertical="center" wrapText="1" readingOrder="2"/>
    </xf>
    <xf numFmtId="10" fontId="20" fillId="8" borderId="15" xfId="0" applyNumberFormat="1" applyFont="1" applyFill="1" applyBorder="1" applyAlignment="1" applyProtection="1">
      <alignment horizontal="center" vertical="center" wrapText="1" readingOrder="2"/>
      <protection locked="0"/>
    </xf>
    <xf numFmtId="10" fontId="20" fillId="8" borderId="1" xfId="0" applyNumberFormat="1" applyFont="1" applyFill="1" applyBorder="1" applyAlignment="1" applyProtection="1">
      <alignment horizontal="center" vertical="center" wrapText="1" readingOrder="2"/>
      <protection locked="0"/>
    </xf>
    <xf numFmtId="10" fontId="20" fillId="8" borderId="18" xfId="0" applyNumberFormat="1" applyFont="1" applyFill="1" applyBorder="1" applyAlignment="1" applyProtection="1">
      <alignment horizontal="center" vertical="center" wrapText="1" readingOrder="2"/>
      <protection locked="0"/>
    </xf>
    <xf numFmtId="10" fontId="2" fillId="0" borderId="1" xfId="0" applyNumberFormat="1" applyFont="1" applyFill="1" applyBorder="1" applyAlignment="1" applyProtection="1">
      <alignment horizontal="center" vertical="center" wrapText="1" readingOrder="2"/>
      <protection locked="0"/>
    </xf>
    <xf numFmtId="10" fontId="2" fillId="9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5" fillId="6" borderId="0" xfId="1" applyFill="1" applyAlignment="1" applyProtection="1">
      <alignment horizontal="right" readingOrder="2"/>
    </xf>
    <xf numFmtId="0" fontId="20" fillId="0" borderId="24" xfId="0" applyFont="1" applyBorder="1" applyProtection="1"/>
    <xf numFmtId="0" fontId="20" fillId="0" borderId="19" xfId="0" applyFont="1" applyBorder="1" applyProtection="1"/>
    <xf numFmtId="0" fontId="21" fillId="0" borderId="32" xfId="0" applyFont="1" applyBorder="1" applyAlignment="1">
      <alignment horizontal="right" vertical="center" wrapText="1" readingOrder="2"/>
    </xf>
    <xf numFmtId="0" fontId="20" fillId="8" borderId="10" xfId="0" applyFont="1" applyFill="1" applyBorder="1" applyAlignment="1" applyProtection="1">
      <alignment horizontal="center" vertical="center" wrapText="1" readingOrder="2"/>
      <protection locked="0"/>
    </xf>
    <xf numFmtId="164" fontId="20" fillId="0" borderId="33" xfId="2" applyNumberFormat="1" applyFont="1" applyFill="1" applyBorder="1" applyAlignment="1" applyProtection="1">
      <alignment horizontal="right" vertical="center" wrapText="1" readingOrder="2"/>
    </xf>
    <xf numFmtId="164" fontId="20" fillId="0" borderId="24" xfId="2" applyNumberFormat="1" applyFont="1" applyFill="1" applyBorder="1" applyAlignment="1" applyProtection="1">
      <alignment horizontal="right" vertical="center" wrapText="1" readingOrder="2"/>
    </xf>
    <xf numFmtId="0" fontId="7" fillId="5" borderId="8" xfId="0" applyFont="1" applyFill="1" applyBorder="1" applyAlignment="1" applyProtection="1">
      <alignment horizontal="right" readingOrder="2"/>
    </xf>
    <xf numFmtId="0" fontId="7" fillId="5" borderId="0" xfId="0" applyFont="1" applyFill="1" applyBorder="1" applyAlignment="1" applyProtection="1">
      <alignment horizontal="right" readingOrder="2"/>
    </xf>
    <xf numFmtId="0" fontId="8" fillId="5" borderId="3" xfId="0" applyFont="1" applyFill="1" applyBorder="1" applyAlignment="1" applyProtection="1">
      <alignment horizontal="right"/>
    </xf>
    <xf numFmtId="0" fontId="8" fillId="5" borderId="5" xfId="0" applyFont="1" applyFill="1" applyBorder="1" applyAlignment="1" applyProtection="1">
      <alignment horizontal="right"/>
    </xf>
    <xf numFmtId="0" fontId="16" fillId="4" borderId="8" xfId="0" applyFont="1" applyFill="1" applyBorder="1" applyAlignment="1" applyProtection="1">
      <alignment horizontal="center" vertical="center"/>
    </xf>
    <xf numFmtId="0" fontId="16" fillId="4" borderId="0" xfId="0" applyFont="1" applyFill="1" applyBorder="1" applyAlignment="1" applyProtection="1">
      <alignment horizontal="center" vertical="center"/>
    </xf>
    <xf numFmtId="0" fontId="4" fillId="4" borderId="8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right" vertical="center"/>
    </xf>
    <xf numFmtId="0" fontId="6" fillId="6" borderId="6" xfId="0" applyFont="1" applyFill="1" applyBorder="1" applyAlignment="1" applyProtection="1">
      <alignment horizontal="right" vertical="center"/>
    </xf>
    <xf numFmtId="0" fontId="19" fillId="0" borderId="16" xfId="1" applyFont="1" applyBorder="1" applyAlignment="1" applyProtection="1">
      <alignment horizontal="center" vertical="center" wrapText="1"/>
    </xf>
    <xf numFmtId="0" fontId="20" fillId="0" borderId="19" xfId="0" applyFont="1" applyBorder="1" applyAlignment="1" applyProtection="1"/>
    <xf numFmtId="0" fontId="24" fillId="2" borderId="30" xfId="0" applyFont="1" applyFill="1" applyBorder="1" applyAlignment="1" applyProtection="1">
      <alignment horizontal="center" vertical="center" wrapText="1" readingOrder="2"/>
    </xf>
    <xf numFmtId="0" fontId="24" fillId="2" borderId="31" xfId="0" applyFont="1" applyFill="1" applyBorder="1" applyAlignment="1" applyProtection="1">
      <alignment horizontal="center" vertical="center" wrapText="1" readingOrder="2"/>
    </xf>
    <xf numFmtId="0" fontId="25" fillId="2" borderId="25" xfId="0" applyFont="1" applyFill="1" applyBorder="1" applyAlignment="1" applyProtection="1">
      <alignment horizontal="center" vertical="center" wrapText="1" readingOrder="2"/>
    </xf>
    <xf numFmtId="0" fontId="26" fillId="2" borderId="29" xfId="0" applyFont="1" applyFill="1" applyBorder="1" applyAlignment="1" applyProtection="1">
      <alignment horizontal="center" vertical="center" wrapText="1" readingOrder="2"/>
    </xf>
    <xf numFmtId="0" fontId="9" fillId="0" borderId="6" xfId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/>
    <xf numFmtId="0" fontId="11" fillId="2" borderId="3" xfId="0" applyFont="1" applyFill="1" applyBorder="1" applyAlignment="1" applyProtection="1">
      <alignment horizontal="center" vertical="center" readingOrder="2"/>
    </xf>
    <xf numFmtId="0" fontId="11" fillId="2" borderId="5" xfId="0" applyFont="1" applyFill="1" applyBorder="1" applyAlignment="1" applyProtection="1">
      <alignment horizontal="center" vertical="center" readingOrder="2"/>
    </xf>
    <xf numFmtId="0" fontId="11" fillId="2" borderId="6" xfId="0" applyFont="1" applyFill="1" applyBorder="1" applyAlignment="1" applyProtection="1">
      <alignment horizontal="center" vertical="center" readingOrder="2"/>
    </xf>
    <xf numFmtId="0" fontId="11" fillId="2" borderId="2" xfId="0" applyFont="1" applyFill="1" applyBorder="1" applyAlignment="1" applyProtection="1">
      <alignment horizontal="center" vertical="center" readingOrder="2"/>
    </xf>
    <xf numFmtId="0" fontId="11" fillId="2" borderId="4" xfId="0" applyFont="1" applyFill="1" applyBorder="1" applyAlignment="1" applyProtection="1">
      <alignment horizontal="center" vertical="center" readingOrder="2"/>
    </xf>
    <xf numFmtId="0" fontId="11" fillId="2" borderId="7" xfId="0" applyFont="1" applyFill="1" applyBorder="1" applyAlignment="1" applyProtection="1">
      <alignment horizontal="center" vertical="center" readingOrder="2"/>
    </xf>
    <xf numFmtId="0" fontId="11" fillId="3" borderId="11" xfId="0" applyFont="1" applyFill="1" applyBorder="1" applyAlignment="1" applyProtection="1">
      <alignment horizontal="center" vertical="center" wrapText="1" readingOrder="2"/>
    </xf>
    <xf numFmtId="0" fontId="11" fillId="3" borderId="12" xfId="0" applyFont="1" applyFill="1" applyBorder="1" applyAlignment="1" applyProtection="1">
      <alignment horizontal="center" vertical="center" wrapText="1" readingOrder="2"/>
    </xf>
    <xf numFmtId="0" fontId="11" fillId="3" borderId="9" xfId="0" applyFont="1" applyFill="1" applyBorder="1" applyAlignment="1" applyProtection="1">
      <alignment horizontal="center" vertical="center" wrapText="1" readingOrder="2"/>
    </xf>
  </cellXfs>
  <cellStyles count="3">
    <cellStyle name="Comma" xfId="2" builtinId="3"/>
    <cellStyle name="Normal" xfId="0" builtinId="0"/>
    <cellStyle name="היפר-קישור" xfId="1" builtinId="8"/>
  </cellStyles>
  <dxfs count="0"/>
  <tableStyles count="0" defaultTableStyle="TableStyleMedium2" defaultPivotStyle="PivotStyleLight16"/>
  <colors>
    <mruColors>
      <color rgb="FFFFCC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171450</xdr:rowOff>
    </xdr:from>
    <xdr:to>
      <xdr:col>4</xdr:col>
      <xdr:colOff>476250</xdr:colOff>
      <xdr:row>21</xdr:row>
      <xdr:rowOff>317500</xdr:rowOff>
    </xdr:to>
    <xdr:sp macro="" textlink="">
      <xdr:nvSpPr>
        <xdr:cNvPr id="4097" name="Text Box 5">
          <a:extLst>
            <a:ext uri="{FF2B5EF4-FFF2-40B4-BE49-F238E27FC236}">
              <a16:creationId xmlns:a16="http://schemas.microsoft.com/office/drawing/2014/main" id="{A8603282-8AC2-4376-90EF-9DE1FDA8F8E0}"/>
            </a:ext>
          </a:extLst>
        </xdr:cNvPr>
        <xdr:cNvSpPr txBox="1">
          <a:spLocks noChangeArrowheads="1"/>
        </xdr:cNvSpPr>
      </xdr:nvSpPr>
      <xdr:spPr bwMode="auto">
        <a:xfrm rot="-1590749">
          <a:off x="9984771750" y="3441700"/>
          <a:ext cx="291465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IL" sz="2600" b="0" i="0" u="none" strike="noStrike" baseline="0">
              <a:solidFill>
                <a:srgbClr val="FF0000"/>
              </a:solidFill>
              <a:latin typeface="David"/>
              <a:cs typeface="David"/>
            </a:rPr>
            <a:t> </a:t>
          </a:r>
          <a:endParaRPr lang="en-IL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IL" sz="2600" b="0" i="0" u="none" strike="noStrike" baseline="0">
              <a:solidFill>
                <a:srgbClr val="FF0000"/>
              </a:solidFill>
              <a:latin typeface="David"/>
              <a:cs typeface="David"/>
            </a:rPr>
            <a:t>דוגמה – לא למילוי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E12"/>
  <sheetViews>
    <sheetView showGridLines="0" rightToLeft="1" tabSelected="1" zoomScale="115" zoomScaleNormal="115" workbookViewId="0">
      <pane xSplit="2" ySplit="12" topLeftCell="C13" activePane="bottomRight" state="frozen"/>
      <selection pane="topRight" activeCell="D1" sqref="D1"/>
      <selection pane="bottomLeft" activeCell="A18" sqref="A18"/>
      <selection pane="bottomRight" activeCell="A16" sqref="A16"/>
    </sheetView>
  </sheetViews>
  <sheetFormatPr defaultColWidth="8.85546875" defaultRowHeight="12.75" x14ac:dyDescent="0.2"/>
  <cols>
    <col min="1" max="1" width="79" style="1" customWidth="1"/>
    <col min="2" max="16384" width="8.85546875" style="1"/>
  </cols>
  <sheetData>
    <row r="1" spans="1:5" ht="24.75" customHeight="1" x14ac:dyDescent="0.2">
      <c r="A1" s="53" t="s">
        <v>12</v>
      </c>
      <c r="B1" s="54"/>
    </row>
    <row r="2" spans="1:5" ht="15.95" customHeight="1" x14ac:dyDescent="0.2">
      <c r="A2" s="55" t="s">
        <v>3</v>
      </c>
      <c r="B2" s="56"/>
    </row>
    <row r="3" spans="1:5" ht="14.25" customHeight="1" x14ac:dyDescent="0.2">
      <c r="A3" s="57" t="s">
        <v>0</v>
      </c>
      <c r="B3" s="58"/>
    </row>
    <row r="4" spans="1:5" ht="14.25" customHeight="1" x14ac:dyDescent="0.2">
      <c r="A4" s="42" t="str">
        <f>'טבלה 5.1.1'!A1</f>
        <v>עלות קישור לאינטרנט – חיבור בסיסי</v>
      </c>
      <c r="B4" s="11"/>
    </row>
    <row r="5" spans="1:5" ht="14.25" customHeight="1" x14ac:dyDescent="0.2">
      <c r="A5" s="42" t="str">
        <f>'טבלה 5.1.2'!A1</f>
        <v>עלות קישור לאינטרנט – חיבור מתקדם</v>
      </c>
      <c r="B5" s="11"/>
    </row>
    <row r="6" spans="1:5" ht="14.25" customHeight="1" x14ac:dyDescent="0.2">
      <c r="A6" s="42" t="s">
        <v>47</v>
      </c>
      <c r="B6" s="11"/>
    </row>
    <row r="7" spans="1:5" ht="14.25" customHeight="1" x14ac:dyDescent="0.2">
      <c r="A7" s="42" t="str">
        <f>'טבלה 5.2'!A1</f>
        <v>הנחה</v>
      </c>
      <c r="B7" s="11"/>
    </row>
    <row r="8" spans="1:5" s="8" customFormat="1" ht="15.95" customHeight="1" x14ac:dyDescent="0.25">
      <c r="A8" s="42" t="str">
        <f>'טבלה 5.3'!A1</f>
        <v>עלות כוללת לצורך השוואת ההצעות</v>
      </c>
      <c r="B8" s="7"/>
    </row>
    <row r="9" spans="1:5" s="9" customFormat="1" ht="20.25" customHeight="1" x14ac:dyDescent="0.25">
      <c r="A9" s="51" t="s">
        <v>1</v>
      </c>
      <c r="B9" s="52"/>
      <c r="C9" s="10"/>
      <c r="D9" s="10"/>
      <c r="E9" s="10"/>
    </row>
    <row r="10" spans="1:5" s="2" customFormat="1" ht="13.5" customHeight="1" x14ac:dyDescent="0.2">
      <c r="A10" s="49" t="s">
        <v>13</v>
      </c>
      <c r="B10" s="50"/>
    </row>
    <row r="11" spans="1:5" s="2" customFormat="1" ht="13.5" customHeight="1" x14ac:dyDescent="0.2">
      <c r="A11" s="49" t="s">
        <v>10</v>
      </c>
      <c r="B11" s="50"/>
    </row>
    <row r="12" spans="1:5" s="2" customFormat="1" ht="13.5" customHeight="1" x14ac:dyDescent="0.2">
      <c r="A12" s="49" t="s">
        <v>11</v>
      </c>
      <c r="B12" s="50"/>
    </row>
  </sheetData>
  <sheetProtection algorithmName="SHA-512" hashValue="phJGhmMzQx3BHHt8GcRfCGRLgzQWDDwYBLLSF33tnkFglxU4LgS9rQEJEcfC3eIge+JTWBZlK7d6EZU1q2DL0A==" saltValue="U2P2ZeKtYrCRrQd4mlH30A==" spinCount="100000" sheet="1" objects="1" scenarios="1"/>
  <mergeCells count="7">
    <mergeCell ref="A12:B12"/>
    <mergeCell ref="A9:B9"/>
    <mergeCell ref="A10:B10"/>
    <mergeCell ref="A11:B11"/>
    <mergeCell ref="A1:B1"/>
    <mergeCell ref="A2:B2"/>
    <mergeCell ref="A3:B3"/>
  </mergeCells>
  <phoneticPr fontId="1" type="noConversion"/>
  <hyperlinks>
    <hyperlink ref="A8" location="'5'!A1" display="'5'!A1"/>
    <hyperlink ref="A4" location="'טבלה 5.1.1'!A1" display="'טבלה 5.1.1'!A1"/>
    <hyperlink ref="A5" location="'טבלה 5.1.2'!A1" display="'טבלה 5.1.2'!A1"/>
    <hyperlink ref="A7" location="'טבלה 5.3'!A1" display="'טבלה 5.3'!A1"/>
    <hyperlink ref="A6" location="'טבלה 5.1.3'!A1" display="עלות שירותים אופציונאליים בתשלום נוסף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rightToLeft="1" view="pageBreakPreview" zoomScale="115" zoomScaleNormal="100" zoomScaleSheetLayoutView="115" workbookViewId="0">
      <selection activeCell="B4" sqref="B4"/>
    </sheetView>
  </sheetViews>
  <sheetFormatPr defaultColWidth="9.140625" defaultRowHeight="12.75" x14ac:dyDescent="0.2"/>
  <cols>
    <col min="1" max="1" width="70.5703125" style="25" customWidth="1"/>
    <col min="2" max="2" width="15.85546875" style="25" customWidth="1"/>
    <col min="3" max="3" width="16.7109375" style="25" customWidth="1"/>
    <col min="4" max="4" width="0.7109375" style="25" customWidth="1"/>
    <col min="5" max="5" width="9.140625" style="25"/>
    <col min="6" max="6" width="9.5703125" style="25" customWidth="1"/>
    <col min="7" max="16384" width="9.140625" style="25"/>
  </cols>
  <sheetData>
    <row r="1" spans="1:10" ht="30" customHeight="1" x14ac:dyDescent="0.2">
      <c r="A1" s="61" t="s">
        <v>14</v>
      </c>
      <c r="B1" s="62"/>
      <c r="C1" s="59" t="s">
        <v>2</v>
      </c>
    </row>
    <row r="2" spans="1:10" ht="30" customHeight="1" thickBot="1" x14ac:dyDescent="0.25">
      <c r="A2" s="63" t="s">
        <v>15</v>
      </c>
      <c r="B2" s="64"/>
      <c r="C2" s="60"/>
    </row>
    <row r="3" spans="1:10" ht="37.700000000000003" customHeight="1" thickBot="1" x14ac:dyDescent="0.25">
      <c r="A3" s="26" t="s">
        <v>4</v>
      </c>
      <c r="B3" s="27" t="s">
        <v>19</v>
      </c>
      <c r="C3" s="28" t="s">
        <v>9</v>
      </c>
    </row>
    <row r="4" spans="1:10" ht="37.700000000000003" customHeight="1" x14ac:dyDescent="0.2">
      <c r="A4" s="45" t="s">
        <v>41</v>
      </c>
      <c r="B4" s="46"/>
      <c r="C4" s="47"/>
    </row>
    <row r="5" spans="1:10" s="29" customFormat="1" ht="30.75" customHeight="1" x14ac:dyDescent="0.25">
      <c r="A5" s="45" t="s">
        <v>16</v>
      </c>
      <c r="B5" s="46"/>
      <c r="C5" s="47"/>
      <c r="F5" s="25"/>
      <c r="G5" s="25"/>
      <c r="H5" s="25"/>
      <c r="I5" s="25"/>
      <c r="J5" s="25"/>
    </row>
    <row r="6" spans="1:10" s="29" customFormat="1" ht="30.75" customHeight="1" x14ac:dyDescent="0.25">
      <c r="A6" s="19" t="s">
        <v>17</v>
      </c>
      <c r="B6" s="20"/>
      <c r="C6" s="21"/>
      <c r="F6" s="25"/>
      <c r="G6" s="25"/>
      <c r="H6" s="25"/>
      <c r="I6" s="25"/>
      <c r="J6" s="25"/>
    </row>
    <row r="7" spans="1:10" s="29" customFormat="1" ht="30.75" customHeight="1" x14ac:dyDescent="0.25">
      <c r="A7" s="19" t="s">
        <v>18</v>
      </c>
      <c r="B7" s="20"/>
      <c r="C7" s="21"/>
      <c r="F7" s="25"/>
      <c r="G7" s="25"/>
      <c r="H7" s="25"/>
      <c r="I7" s="25"/>
      <c r="J7" s="25"/>
    </row>
    <row r="8" spans="1:10" ht="30.75" customHeight="1" x14ac:dyDescent="0.2">
      <c r="A8" s="45" t="s">
        <v>42</v>
      </c>
      <c r="B8" s="20"/>
      <c r="C8" s="43"/>
    </row>
    <row r="9" spans="1:10" ht="30.75" customHeight="1" thickBot="1" x14ac:dyDescent="0.25">
      <c r="A9" s="45" t="s">
        <v>43</v>
      </c>
      <c r="B9" s="20"/>
      <c r="C9" s="44"/>
    </row>
  </sheetData>
  <sheetProtection algorithmName="SHA-512" hashValue="f4SlLPgXrDC48kRIBKzFcsv54q2tEESl9MMqNCuNcMRA2E/ZZxfBllwVYFxTQdBc2V40GP9tO2lmin98M2JwFQ==" saltValue="VhcXkPBu8bw4Y65xJacJhQ==" spinCount="100000" sheet="1" objects="1" scenarios="1"/>
  <mergeCells count="3">
    <mergeCell ref="C1:C2"/>
    <mergeCell ref="A1:B1"/>
    <mergeCell ref="A2:B2"/>
  </mergeCells>
  <dataValidations count="1">
    <dataValidation type="whole" operator="greaterThan" allowBlank="1" showInputMessage="1" showErrorMessage="1" errorTitle="שגיאת הזנה" error="יש להזין מספר שלם גדול מאפס" sqref="B4:B9">
      <formula1>0</formula1>
    </dataValidation>
  </dataValidations>
  <hyperlinks>
    <hyperlink ref="C1" location="שער!A1" display="חזור לעמוד השער"/>
  </hyperlinks>
  <pageMargins left="0.7" right="0.7" top="0.75" bottom="0.75" header="0.3" footer="0.3"/>
  <pageSetup scale="86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rightToLeft="1" view="pageBreakPreview" zoomScaleNormal="100" zoomScaleSheetLayoutView="100" workbookViewId="0">
      <selection activeCell="B4" sqref="B4"/>
    </sheetView>
  </sheetViews>
  <sheetFormatPr defaultColWidth="9.140625" defaultRowHeight="12.75" x14ac:dyDescent="0.2"/>
  <cols>
    <col min="1" max="1" width="70.5703125" style="25" customWidth="1"/>
    <col min="2" max="2" width="15.85546875" style="25" customWidth="1"/>
    <col min="3" max="3" width="16.7109375" style="25" customWidth="1"/>
    <col min="4" max="4" width="0.7109375" style="25" customWidth="1"/>
    <col min="5" max="5" width="9.140625" style="25"/>
    <col min="6" max="6" width="9.5703125" style="25" customWidth="1"/>
    <col min="7" max="16384" width="9.140625" style="25"/>
  </cols>
  <sheetData>
    <row r="1" spans="1:10" ht="30" customHeight="1" x14ac:dyDescent="0.2">
      <c r="A1" s="61" t="s">
        <v>39</v>
      </c>
      <c r="B1" s="62"/>
      <c r="C1" s="59" t="s">
        <v>2</v>
      </c>
    </row>
    <row r="2" spans="1:10" ht="30" customHeight="1" thickBot="1" x14ac:dyDescent="0.25">
      <c r="A2" s="63" t="s">
        <v>23</v>
      </c>
      <c r="B2" s="64"/>
      <c r="C2" s="60"/>
    </row>
    <row r="3" spans="1:10" ht="37.700000000000003" customHeight="1" thickBot="1" x14ac:dyDescent="0.25">
      <c r="A3" s="26" t="s">
        <v>4</v>
      </c>
      <c r="B3" s="27" t="s">
        <v>19</v>
      </c>
      <c r="C3" s="28" t="s">
        <v>9</v>
      </c>
    </row>
    <row r="4" spans="1:10" ht="30.75" customHeight="1" x14ac:dyDescent="0.2">
      <c r="A4" s="19" t="s">
        <v>44</v>
      </c>
      <c r="B4" s="17"/>
      <c r="C4" s="18"/>
    </row>
    <row r="5" spans="1:10" s="29" customFormat="1" ht="30.75" customHeight="1" x14ac:dyDescent="0.25">
      <c r="A5" s="19" t="s">
        <v>20</v>
      </c>
      <c r="B5" s="20"/>
      <c r="C5" s="48"/>
      <c r="F5" s="25"/>
      <c r="G5" s="25"/>
      <c r="H5" s="25"/>
      <c r="I5" s="25"/>
      <c r="J5" s="25"/>
    </row>
    <row r="6" spans="1:10" s="29" customFormat="1" ht="30.75" customHeight="1" x14ac:dyDescent="0.25">
      <c r="A6" s="19" t="s">
        <v>22</v>
      </c>
      <c r="B6" s="20"/>
      <c r="C6" s="21"/>
      <c r="F6" s="25"/>
      <c r="G6" s="25"/>
      <c r="H6" s="25"/>
      <c r="I6" s="25"/>
      <c r="J6" s="25"/>
    </row>
    <row r="7" spans="1:10" s="29" customFormat="1" ht="30.75" customHeight="1" x14ac:dyDescent="0.25">
      <c r="A7" s="19" t="s">
        <v>21</v>
      </c>
      <c r="B7" s="20"/>
      <c r="C7" s="21"/>
      <c r="F7" s="25"/>
      <c r="G7" s="25"/>
      <c r="H7" s="25"/>
      <c r="I7" s="25"/>
      <c r="J7" s="25"/>
    </row>
    <row r="8" spans="1:10" ht="30.75" customHeight="1" x14ac:dyDescent="0.2">
      <c r="A8" s="19" t="s">
        <v>45</v>
      </c>
      <c r="B8" s="20"/>
      <c r="C8" s="43"/>
    </row>
    <row r="9" spans="1:10" ht="30.75" customHeight="1" thickBot="1" x14ac:dyDescent="0.25">
      <c r="A9" s="19" t="s">
        <v>46</v>
      </c>
      <c r="B9" s="23"/>
      <c r="C9" s="44"/>
    </row>
  </sheetData>
  <sheetProtection algorithmName="SHA-512" hashValue="2De0opaNiX1GsPrFi4EsrY9Hcg83TrzUJ+BYwhvNz7v8Lyxk2ctKu0Bnbg9BPAWrjvdLqrfwOCDt8ld3WuNPCQ==" saltValue="BbOx6wfibokz1ogLwKieYw==" spinCount="100000" sheet="1" objects="1" scenarios="1"/>
  <mergeCells count="3">
    <mergeCell ref="A1:B1"/>
    <mergeCell ref="C1:C2"/>
    <mergeCell ref="A2:B2"/>
  </mergeCells>
  <dataValidations count="1">
    <dataValidation type="whole" operator="greaterThan" allowBlank="1" showInputMessage="1" showErrorMessage="1" errorTitle="שגיאת הזנה" error="יש להזין מספר שלם גדול מאפס" sqref="B4:B9">
      <formula1>0</formula1>
    </dataValidation>
  </dataValidations>
  <hyperlinks>
    <hyperlink ref="C1" location="שער!A1" display="חזור לעמוד השער"/>
  </hyperlinks>
  <pageMargins left="0.7" right="0.7" top="0.75" bottom="0.75" header="0.3" footer="0.3"/>
  <pageSetup scale="86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rightToLeft="1" view="pageBreakPreview" zoomScale="130" zoomScaleNormal="100" zoomScaleSheetLayoutView="130" workbookViewId="0">
      <selection activeCell="A6" sqref="A6:XFD6"/>
    </sheetView>
  </sheetViews>
  <sheetFormatPr defaultColWidth="9.140625" defaultRowHeight="12.75" x14ac:dyDescent="0.2"/>
  <cols>
    <col min="1" max="1" width="70.5703125" style="25" customWidth="1"/>
    <col min="2" max="2" width="15.85546875" style="25" customWidth="1"/>
    <col min="3" max="3" width="16.7109375" style="25" customWidth="1"/>
    <col min="4" max="4" width="0.7109375" style="25" customWidth="1"/>
    <col min="5" max="5" width="9.140625" style="25"/>
    <col min="6" max="6" width="9.5703125" style="25" customWidth="1"/>
    <col min="7" max="16384" width="9.140625" style="25"/>
  </cols>
  <sheetData>
    <row r="1" spans="1:3" ht="30" customHeight="1" x14ac:dyDescent="0.2">
      <c r="A1" s="61" t="s">
        <v>47</v>
      </c>
      <c r="B1" s="62"/>
      <c r="C1" s="59" t="s">
        <v>2</v>
      </c>
    </row>
    <row r="2" spans="1:3" ht="30" customHeight="1" thickBot="1" x14ac:dyDescent="0.25">
      <c r="A2" s="63" t="s">
        <v>48</v>
      </c>
      <c r="B2" s="64"/>
      <c r="C2" s="60"/>
    </row>
    <row r="3" spans="1:3" ht="37.700000000000003" customHeight="1" thickBot="1" x14ac:dyDescent="0.25">
      <c r="A3" s="26" t="s">
        <v>4</v>
      </c>
      <c r="B3" s="27" t="s">
        <v>49</v>
      </c>
      <c r="C3" s="28" t="s">
        <v>9</v>
      </c>
    </row>
    <row r="4" spans="1:3" ht="30.75" customHeight="1" x14ac:dyDescent="0.2">
      <c r="A4" s="16" t="s">
        <v>59</v>
      </c>
      <c r="B4" s="17"/>
      <c r="C4" s="18"/>
    </row>
    <row r="5" spans="1:3" ht="30.75" customHeight="1" x14ac:dyDescent="0.2">
      <c r="A5" s="19" t="s">
        <v>60</v>
      </c>
      <c r="B5" s="20"/>
      <c r="C5" s="43"/>
    </row>
  </sheetData>
  <sheetProtection algorithmName="SHA-512" hashValue="PpiAaGpsGloMbG43i8BBAAOl37EPP/ng8RULQvxOo9/lB8D18WGjt/NYRy2BQr68NeypSRIG5hFv2Lbx9dZokQ==" saltValue="/8346ujTqFkfOfo54iNfNA==" spinCount="100000" sheet="1" objects="1" scenarios="1"/>
  <mergeCells count="3">
    <mergeCell ref="A1:B1"/>
    <mergeCell ref="C1:C2"/>
    <mergeCell ref="A2:B2"/>
  </mergeCells>
  <dataValidations count="1">
    <dataValidation type="whole" operator="greaterThan" allowBlank="1" showInputMessage="1" showErrorMessage="1" errorTitle="שגיאת הזנה" error="יש להזין מספר שלם גדול מאפס" sqref="B4:B5">
      <formula1>0</formula1>
    </dataValidation>
  </dataValidations>
  <hyperlinks>
    <hyperlink ref="C1" location="שער!A1" display="חזור לעמוד השער"/>
  </hyperlinks>
  <pageMargins left="0.7" right="0.7" top="0.75" bottom="0.75" header="0.3" footer="0.3"/>
  <pageSetup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rightToLeft="1" view="pageBreakPreview" zoomScale="130" zoomScaleNormal="150" zoomScaleSheetLayoutView="130" workbookViewId="0">
      <selection activeCell="A7" sqref="A7"/>
    </sheetView>
  </sheetViews>
  <sheetFormatPr defaultColWidth="9.140625" defaultRowHeight="12.75" x14ac:dyDescent="0.2"/>
  <cols>
    <col min="1" max="1" width="70.5703125" style="25" customWidth="1"/>
    <col min="2" max="2" width="15.85546875" style="25" customWidth="1"/>
    <col min="3" max="3" width="16.7109375" style="25" customWidth="1"/>
    <col min="4" max="4" width="0.7109375" style="25" customWidth="1"/>
    <col min="5" max="5" width="9.140625" style="25"/>
    <col min="6" max="6" width="9.5703125" style="25" customWidth="1"/>
    <col min="7" max="16384" width="9.140625" style="25"/>
  </cols>
  <sheetData>
    <row r="1" spans="1:10" ht="24.95" customHeight="1" x14ac:dyDescent="0.2">
      <c r="A1" s="61" t="s">
        <v>40</v>
      </c>
      <c r="B1" s="62"/>
      <c r="C1" s="59" t="s">
        <v>2</v>
      </c>
    </row>
    <row r="2" spans="1:10" ht="24.95" customHeight="1" thickBot="1" x14ac:dyDescent="0.25">
      <c r="A2" s="63" t="s">
        <v>50</v>
      </c>
      <c r="B2" s="64"/>
      <c r="C2" s="60"/>
    </row>
    <row r="3" spans="1:10" ht="37.700000000000003" customHeight="1" thickBot="1" x14ac:dyDescent="0.25">
      <c r="A3" s="30" t="s">
        <v>29</v>
      </c>
      <c r="B3" s="31" t="s">
        <v>24</v>
      </c>
      <c r="C3" s="32" t="s">
        <v>9</v>
      </c>
    </row>
    <row r="4" spans="1:10" s="29" customFormat="1" ht="30.75" customHeight="1" x14ac:dyDescent="0.25">
      <c r="A4" s="16" t="s">
        <v>25</v>
      </c>
      <c r="B4" s="37"/>
      <c r="C4" s="18"/>
      <c r="F4" s="25"/>
      <c r="G4" s="25"/>
      <c r="H4" s="25"/>
      <c r="I4" s="25"/>
      <c r="J4" s="25"/>
    </row>
    <row r="5" spans="1:10" s="29" customFormat="1" ht="30.75" customHeight="1" x14ac:dyDescent="0.25">
      <c r="A5" s="19" t="s">
        <v>26</v>
      </c>
      <c r="B5" s="38"/>
      <c r="C5" s="21"/>
      <c r="F5" s="25"/>
      <c r="G5" s="25"/>
      <c r="H5" s="25"/>
      <c r="I5" s="25"/>
      <c r="J5" s="25"/>
    </row>
    <row r="6" spans="1:10" s="29" customFormat="1" ht="30.75" customHeight="1" x14ac:dyDescent="0.25">
      <c r="A6" s="19" t="s">
        <v>27</v>
      </c>
      <c r="B6" s="38"/>
      <c r="C6" s="21"/>
      <c r="F6" s="25"/>
      <c r="G6" s="25"/>
      <c r="H6" s="25"/>
      <c r="I6" s="25"/>
      <c r="J6" s="25"/>
    </row>
    <row r="7" spans="1:10" s="29" customFormat="1" ht="30.75" customHeight="1" thickBot="1" x14ac:dyDescent="0.3">
      <c r="A7" s="22" t="s">
        <v>28</v>
      </c>
      <c r="B7" s="39"/>
      <c r="C7" s="24"/>
      <c r="F7" s="25"/>
      <c r="G7" s="25"/>
      <c r="H7" s="25"/>
      <c r="I7" s="25"/>
      <c r="J7" s="25"/>
    </row>
  </sheetData>
  <sheetProtection algorithmName="SHA-512" hashValue="UI+hG7hKHlyu+Xn8sXDaTq7hD7LKWOD7KwORzxILoPfyiwQQRvDo6oHxKmLkjQBLIV+k9nSaUaLfGwr4E/d5XQ==" saltValue="BrDb1XyO3pLdf5GtoFb+fA==" spinCount="100000" sheet="1" objects="1" scenarios="1"/>
  <mergeCells count="3">
    <mergeCell ref="A1:B1"/>
    <mergeCell ref="C1:C2"/>
    <mergeCell ref="A2:B2"/>
  </mergeCells>
  <dataValidations count="1">
    <dataValidation type="decimal" allowBlank="1" showInputMessage="1" showErrorMessage="1" errorTitle="שגיאת הזנה" error="יש להזין ערך בין 0% ל 100%" sqref="B4:B7">
      <formula1>0</formula1>
      <formula2>1</formula2>
    </dataValidation>
  </dataValidations>
  <hyperlinks>
    <hyperlink ref="C1" location="שער!A1" display="חזור לעמוד השער"/>
  </hyperlinks>
  <pageMargins left="0.7" right="0.7" top="0.75" bottom="0.75" header="0.3" footer="0.3"/>
  <pageSetup scale="86" orientation="portrait" horizontalDpi="4294967295" verticalDpi="4294967295" r:id="rId1"/>
  <colBreaks count="2" manualBreakCount="2">
    <brk id="3" max="6" man="1"/>
    <brk id="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N70"/>
  <sheetViews>
    <sheetView showGridLines="0" rightToLeft="1" view="pageBreakPreview" zoomScale="89" zoomScaleNormal="99" zoomScaleSheetLayoutView="89" workbookViewId="0">
      <pane ySplit="3" topLeftCell="A4" activePane="bottomLeft" state="frozen"/>
      <selection pane="bottomLeft" activeCell="A64" sqref="A64"/>
    </sheetView>
  </sheetViews>
  <sheetFormatPr defaultColWidth="9.140625" defaultRowHeight="12.75" x14ac:dyDescent="0.2"/>
  <cols>
    <col min="1" max="1" width="80.5703125" style="3" customWidth="1"/>
    <col min="2" max="4" width="8.5703125" style="3" customWidth="1"/>
    <col min="5" max="6" width="15.5703125" style="3" customWidth="1"/>
    <col min="7" max="7" width="50.5703125" style="3" customWidth="1"/>
    <col min="8" max="8" width="0.7109375" style="3" customWidth="1"/>
    <col min="9" max="9" width="9.140625" style="3"/>
    <col min="10" max="10" width="9.5703125" style="3" customWidth="1"/>
    <col min="11" max="16384" width="9.140625" style="3"/>
  </cols>
  <sheetData>
    <row r="1" spans="1:14" ht="27.2" customHeight="1" x14ac:dyDescent="0.2">
      <c r="A1" s="67" t="s">
        <v>7</v>
      </c>
      <c r="B1" s="68"/>
      <c r="C1" s="68"/>
      <c r="D1" s="68"/>
      <c r="E1" s="68"/>
      <c r="F1" s="69"/>
      <c r="G1" s="65" t="s">
        <v>2</v>
      </c>
    </row>
    <row r="2" spans="1:14" ht="18.75" customHeight="1" x14ac:dyDescent="0.2">
      <c r="A2" s="70"/>
      <c r="B2" s="71"/>
      <c r="C2" s="71"/>
      <c r="D2" s="71"/>
      <c r="E2" s="71"/>
      <c r="F2" s="72"/>
      <c r="G2" s="66"/>
    </row>
    <row r="3" spans="1:14" ht="37.700000000000003" customHeight="1" x14ac:dyDescent="0.2">
      <c r="A3" s="6" t="s">
        <v>30</v>
      </c>
      <c r="B3" s="6" t="s">
        <v>31</v>
      </c>
      <c r="C3" s="6" t="s">
        <v>29</v>
      </c>
      <c r="D3" s="6" t="s">
        <v>24</v>
      </c>
      <c r="E3" s="6" t="s">
        <v>8</v>
      </c>
      <c r="F3" s="5" t="s">
        <v>6</v>
      </c>
      <c r="G3" s="6" t="s">
        <v>9</v>
      </c>
    </row>
    <row r="4" spans="1:14" s="4" customFormat="1" ht="20.100000000000001" customHeight="1" x14ac:dyDescent="0.2">
      <c r="A4" s="12" t="s">
        <v>51</v>
      </c>
      <c r="B4" s="36">
        <f>'טבלה 5.1.1'!$B$4</f>
        <v>0</v>
      </c>
      <c r="C4" s="33">
        <v>1</v>
      </c>
      <c r="D4" s="40">
        <v>0</v>
      </c>
      <c r="E4" s="13">
        <v>12</v>
      </c>
      <c r="F4" s="34">
        <f>B4*(1-D4)*E4</f>
        <v>0</v>
      </c>
      <c r="G4" s="15" t="s">
        <v>38</v>
      </c>
      <c r="J4" s="3"/>
      <c r="K4" s="3"/>
      <c r="L4" s="3"/>
      <c r="M4" s="3"/>
      <c r="N4" s="3"/>
    </row>
    <row r="5" spans="1:14" s="4" customFormat="1" ht="20.100000000000001" customHeight="1" x14ac:dyDescent="0.2">
      <c r="A5" s="12" t="s">
        <v>32</v>
      </c>
      <c r="B5" s="36">
        <f>'טבלה 5.1.1'!$B$5</f>
        <v>0</v>
      </c>
      <c r="C5" s="33">
        <v>1</v>
      </c>
      <c r="D5" s="40">
        <v>0</v>
      </c>
      <c r="E5" s="13">
        <v>12</v>
      </c>
      <c r="F5" s="34">
        <f>B5*(1-D5)*E5</f>
        <v>0</v>
      </c>
      <c r="G5" s="15"/>
      <c r="J5" s="3"/>
      <c r="K5" s="3"/>
      <c r="L5" s="3"/>
      <c r="M5" s="3"/>
      <c r="N5" s="3"/>
    </row>
    <row r="6" spans="1:14" s="4" customFormat="1" ht="20.100000000000001" customHeight="1" x14ac:dyDescent="0.2">
      <c r="A6" s="12" t="s">
        <v>33</v>
      </c>
      <c r="B6" s="36">
        <f>'טבלה 5.1.1'!$B$6</f>
        <v>0</v>
      </c>
      <c r="C6" s="33">
        <v>1</v>
      </c>
      <c r="D6" s="40">
        <v>0</v>
      </c>
      <c r="E6" s="13">
        <v>12</v>
      </c>
      <c r="F6" s="34">
        <f t="shared" ref="F6:F66" si="0">B6*(1-D6)*E6</f>
        <v>0</v>
      </c>
      <c r="G6" s="15"/>
      <c r="J6" s="3"/>
      <c r="K6" s="3"/>
      <c r="L6" s="3"/>
      <c r="M6" s="3"/>
      <c r="N6" s="3"/>
    </row>
    <row r="7" spans="1:14" s="4" customFormat="1" ht="20.100000000000001" customHeight="1" x14ac:dyDescent="0.2">
      <c r="A7" s="12" t="s">
        <v>34</v>
      </c>
      <c r="B7" s="36">
        <f>'טבלה 5.1.1'!$B$7</f>
        <v>0</v>
      </c>
      <c r="C7" s="33">
        <v>1</v>
      </c>
      <c r="D7" s="40">
        <v>0</v>
      </c>
      <c r="E7" s="13">
        <v>12</v>
      </c>
      <c r="F7" s="34">
        <f t="shared" si="0"/>
        <v>0</v>
      </c>
      <c r="G7" s="15"/>
      <c r="J7" s="3"/>
      <c r="K7" s="3"/>
      <c r="L7" s="3"/>
      <c r="M7" s="3"/>
      <c r="N7" s="3"/>
    </row>
    <row r="8" spans="1:14" s="4" customFormat="1" ht="20.100000000000001" customHeight="1" x14ac:dyDescent="0.2">
      <c r="A8" s="12" t="s">
        <v>52</v>
      </c>
      <c r="B8" s="36">
        <f>'טבלה 5.1.1'!$B$8</f>
        <v>0</v>
      </c>
      <c r="C8" s="33">
        <v>1</v>
      </c>
      <c r="D8" s="40">
        <v>0</v>
      </c>
      <c r="E8" s="13">
        <v>12</v>
      </c>
      <c r="F8" s="34">
        <f>B8*(1-D8)*E8</f>
        <v>0</v>
      </c>
      <c r="G8" s="15"/>
      <c r="J8" s="3"/>
      <c r="K8" s="3"/>
      <c r="L8" s="3"/>
      <c r="M8" s="3"/>
      <c r="N8" s="3"/>
    </row>
    <row r="9" spans="1:14" s="4" customFormat="1" ht="20.100000000000001" customHeight="1" x14ac:dyDescent="0.2">
      <c r="A9" s="12" t="s">
        <v>53</v>
      </c>
      <c r="B9" s="36">
        <f>'טבלה 5.1.1'!$B$9</f>
        <v>0</v>
      </c>
      <c r="C9" s="33">
        <v>1</v>
      </c>
      <c r="D9" s="40">
        <v>0</v>
      </c>
      <c r="E9" s="13">
        <v>12</v>
      </c>
      <c r="F9" s="34">
        <f>B9*(1-D9)*E9</f>
        <v>0</v>
      </c>
      <c r="G9" s="15"/>
      <c r="J9" s="3"/>
      <c r="K9" s="3"/>
      <c r="L9" s="3"/>
      <c r="M9" s="3"/>
      <c r="N9" s="3"/>
    </row>
    <row r="10" spans="1:14" s="4" customFormat="1" ht="20.100000000000001" customHeight="1" x14ac:dyDescent="0.2">
      <c r="A10" s="12" t="s">
        <v>54</v>
      </c>
      <c r="B10" s="36">
        <f>'טבלה 5.1.2'!$B$4</f>
        <v>0</v>
      </c>
      <c r="C10" s="33">
        <v>1</v>
      </c>
      <c r="D10" s="40">
        <v>0</v>
      </c>
      <c r="E10" s="13">
        <v>12</v>
      </c>
      <c r="F10" s="34">
        <f>B10*(1-D10)*E10</f>
        <v>0</v>
      </c>
      <c r="G10" s="15"/>
      <c r="J10" s="3"/>
      <c r="K10" s="3"/>
      <c r="L10" s="3"/>
      <c r="M10" s="3"/>
      <c r="N10" s="3"/>
    </row>
    <row r="11" spans="1:14" s="4" customFormat="1" ht="20.100000000000001" customHeight="1" x14ac:dyDescent="0.2">
      <c r="A11" s="12" t="s">
        <v>35</v>
      </c>
      <c r="B11" s="36">
        <f>'טבלה 5.1.2'!$B$5</f>
        <v>0</v>
      </c>
      <c r="C11" s="33">
        <v>1</v>
      </c>
      <c r="D11" s="40">
        <v>0</v>
      </c>
      <c r="E11" s="13">
        <v>12</v>
      </c>
      <c r="F11" s="34">
        <f t="shared" si="0"/>
        <v>0</v>
      </c>
      <c r="G11" s="15"/>
      <c r="J11" s="3"/>
      <c r="K11" s="3"/>
      <c r="L11" s="3"/>
      <c r="M11" s="3"/>
      <c r="N11" s="3"/>
    </row>
    <row r="12" spans="1:14" s="4" customFormat="1" ht="30" customHeight="1" x14ac:dyDescent="0.2">
      <c r="A12" s="12" t="s">
        <v>36</v>
      </c>
      <c r="B12" s="36">
        <f>'טבלה 5.1.2'!$B$6</f>
        <v>0</v>
      </c>
      <c r="C12" s="33">
        <v>1</v>
      </c>
      <c r="D12" s="40">
        <v>0</v>
      </c>
      <c r="E12" s="13">
        <v>12</v>
      </c>
      <c r="F12" s="34">
        <f t="shared" si="0"/>
        <v>0</v>
      </c>
      <c r="G12" s="15"/>
      <c r="J12" s="3"/>
      <c r="K12" s="3"/>
      <c r="L12" s="3"/>
      <c r="M12" s="3"/>
      <c r="N12" s="3"/>
    </row>
    <row r="13" spans="1:14" s="4" customFormat="1" ht="30" customHeight="1" x14ac:dyDescent="0.2">
      <c r="A13" s="12" t="s">
        <v>37</v>
      </c>
      <c r="B13" s="36">
        <f>'טבלה 5.1.2'!$B$7</f>
        <v>0</v>
      </c>
      <c r="C13" s="33">
        <v>1</v>
      </c>
      <c r="D13" s="40">
        <v>0</v>
      </c>
      <c r="E13" s="13">
        <v>12</v>
      </c>
      <c r="F13" s="34">
        <f t="shared" si="0"/>
        <v>0</v>
      </c>
      <c r="G13" s="15"/>
      <c r="J13" s="3"/>
      <c r="K13" s="3"/>
      <c r="L13" s="3"/>
      <c r="M13" s="3"/>
      <c r="N13" s="3"/>
    </row>
    <row r="14" spans="1:14" s="4" customFormat="1" ht="20.100000000000001" customHeight="1" x14ac:dyDescent="0.2">
      <c r="A14" s="12" t="s">
        <v>55</v>
      </c>
      <c r="B14" s="36">
        <f>'טבלה 5.1.2'!$B$8</f>
        <v>0</v>
      </c>
      <c r="C14" s="33">
        <v>1</v>
      </c>
      <c r="D14" s="40">
        <v>0</v>
      </c>
      <c r="E14" s="13">
        <v>12</v>
      </c>
      <c r="F14" s="34">
        <f t="shared" si="0"/>
        <v>0</v>
      </c>
      <c r="G14" s="15"/>
      <c r="J14" s="3"/>
      <c r="K14" s="3"/>
      <c r="L14" s="3"/>
      <c r="M14" s="3"/>
      <c r="N14" s="3"/>
    </row>
    <row r="15" spans="1:14" s="4" customFormat="1" ht="20.100000000000001" customHeight="1" x14ac:dyDescent="0.2">
      <c r="A15" s="12" t="s">
        <v>56</v>
      </c>
      <c r="B15" s="36">
        <f>'טבלה 5.1.2'!$B$9</f>
        <v>0</v>
      </c>
      <c r="C15" s="33">
        <v>1</v>
      </c>
      <c r="D15" s="40">
        <v>0</v>
      </c>
      <c r="E15" s="13">
        <v>12</v>
      </c>
      <c r="F15" s="34">
        <f t="shared" si="0"/>
        <v>0</v>
      </c>
      <c r="G15" s="15"/>
      <c r="J15" s="3"/>
      <c r="K15" s="3"/>
      <c r="L15" s="3"/>
      <c r="M15" s="3"/>
      <c r="N15" s="3"/>
    </row>
    <row r="16" spans="1:14" s="4" customFormat="1" ht="20.100000000000001" customHeight="1" x14ac:dyDescent="0.2">
      <c r="A16" s="12" t="s">
        <v>51</v>
      </c>
      <c r="B16" s="36">
        <f>'טבלה 5.1.1'!$B$4</f>
        <v>0</v>
      </c>
      <c r="C16" s="33">
        <v>2</v>
      </c>
      <c r="D16" s="41">
        <f>'טבלה 5.2'!$B$4</f>
        <v>0</v>
      </c>
      <c r="E16" s="13">
        <v>12</v>
      </c>
      <c r="F16" s="34">
        <f t="shared" si="0"/>
        <v>0</v>
      </c>
      <c r="G16" s="15"/>
      <c r="J16" s="3"/>
      <c r="K16" s="3"/>
      <c r="L16" s="3"/>
      <c r="M16" s="3"/>
      <c r="N16" s="3"/>
    </row>
    <row r="17" spans="1:14" s="4" customFormat="1" ht="20.100000000000001" customHeight="1" x14ac:dyDescent="0.2">
      <c r="A17" s="12" t="s">
        <v>32</v>
      </c>
      <c r="B17" s="36">
        <f>'טבלה 5.1.1'!$B$5</f>
        <v>0</v>
      </c>
      <c r="C17" s="33">
        <v>2</v>
      </c>
      <c r="D17" s="41">
        <f>'טבלה 5.2'!$B$4</f>
        <v>0</v>
      </c>
      <c r="E17" s="13">
        <v>12</v>
      </c>
      <c r="F17" s="34">
        <f t="shared" si="0"/>
        <v>0</v>
      </c>
      <c r="G17" s="15"/>
      <c r="J17" s="3"/>
      <c r="K17" s="3"/>
      <c r="L17" s="3"/>
      <c r="M17" s="3"/>
      <c r="N17" s="3"/>
    </row>
    <row r="18" spans="1:14" s="4" customFormat="1" ht="20.100000000000001" customHeight="1" x14ac:dyDescent="0.2">
      <c r="A18" s="12" t="s">
        <v>33</v>
      </c>
      <c r="B18" s="36">
        <f>'טבלה 5.1.1'!$B$6</f>
        <v>0</v>
      </c>
      <c r="C18" s="33">
        <v>2</v>
      </c>
      <c r="D18" s="41">
        <f>'טבלה 5.2'!$B$4</f>
        <v>0</v>
      </c>
      <c r="E18" s="13">
        <v>12</v>
      </c>
      <c r="F18" s="34">
        <f t="shared" si="0"/>
        <v>0</v>
      </c>
      <c r="G18" s="15"/>
      <c r="J18" s="3"/>
      <c r="K18" s="3"/>
      <c r="L18" s="3"/>
      <c r="M18" s="3"/>
      <c r="N18" s="3"/>
    </row>
    <row r="19" spans="1:14" s="4" customFormat="1" ht="20.100000000000001" customHeight="1" x14ac:dyDescent="0.2">
      <c r="A19" s="12" t="s">
        <v>34</v>
      </c>
      <c r="B19" s="36">
        <f>'טבלה 5.1.1'!$B$7</f>
        <v>0</v>
      </c>
      <c r="C19" s="33">
        <v>2</v>
      </c>
      <c r="D19" s="41">
        <f>'טבלה 5.2'!$B$4</f>
        <v>0</v>
      </c>
      <c r="E19" s="13">
        <v>12</v>
      </c>
      <c r="F19" s="34">
        <f t="shared" si="0"/>
        <v>0</v>
      </c>
      <c r="G19" s="15"/>
      <c r="J19" s="3"/>
      <c r="K19" s="3"/>
      <c r="L19" s="3"/>
      <c r="M19" s="3"/>
      <c r="N19" s="3"/>
    </row>
    <row r="20" spans="1:14" s="4" customFormat="1" ht="20.100000000000001" customHeight="1" x14ac:dyDescent="0.2">
      <c r="A20" s="12" t="s">
        <v>52</v>
      </c>
      <c r="B20" s="36">
        <f>'טבלה 5.1.1'!$B$8</f>
        <v>0</v>
      </c>
      <c r="C20" s="33">
        <v>2</v>
      </c>
      <c r="D20" s="41">
        <f>'טבלה 5.2'!$B$4</f>
        <v>0</v>
      </c>
      <c r="E20" s="13">
        <v>12</v>
      </c>
      <c r="F20" s="34">
        <f t="shared" si="0"/>
        <v>0</v>
      </c>
      <c r="G20" s="15"/>
      <c r="J20" s="3"/>
      <c r="K20" s="3"/>
      <c r="L20" s="3"/>
      <c r="M20" s="3"/>
      <c r="N20" s="3"/>
    </row>
    <row r="21" spans="1:14" s="4" customFormat="1" ht="20.100000000000001" customHeight="1" x14ac:dyDescent="0.2">
      <c r="A21" s="12" t="s">
        <v>53</v>
      </c>
      <c r="B21" s="36">
        <f>'טבלה 5.1.1'!$B$9</f>
        <v>0</v>
      </c>
      <c r="C21" s="33">
        <v>2</v>
      </c>
      <c r="D21" s="41">
        <f>'טבלה 5.2'!$B$4</f>
        <v>0</v>
      </c>
      <c r="E21" s="13">
        <v>12</v>
      </c>
      <c r="F21" s="34">
        <f t="shared" si="0"/>
        <v>0</v>
      </c>
      <c r="G21" s="15"/>
      <c r="J21" s="3"/>
      <c r="K21" s="3"/>
      <c r="L21" s="3"/>
      <c r="M21" s="3"/>
      <c r="N21" s="3"/>
    </row>
    <row r="22" spans="1:14" s="4" customFormat="1" ht="20.100000000000001" customHeight="1" x14ac:dyDescent="0.2">
      <c r="A22" s="12" t="s">
        <v>54</v>
      </c>
      <c r="B22" s="36">
        <f>'טבלה 5.1.2'!$B$4</f>
        <v>0</v>
      </c>
      <c r="C22" s="33">
        <v>2</v>
      </c>
      <c r="D22" s="41">
        <f>'טבלה 5.2'!$B$4</f>
        <v>0</v>
      </c>
      <c r="E22" s="13">
        <v>12</v>
      </c>
      <c r="F22" s="34">
        <f t="shared" si="0"/>
        <v>0</v>
      </c>
      <c r="G22" s="15"/>
      <c r="J22" s="3"/>
      <c r="K22" s="3"/>
      <c r="L22" s="3"/>
      <c r="M22" s="3"/>
      <c r="N22" s="3"/>
    </row>
    <row r="23" spans="1:14" s="4" customFormat="1" ht="20.100000000000001" customHeight="1" x14ac:dyDescent="0.2">
      <c r="A23" s="12" t="s">
        <v>35</v>
      </c>
      <c r="B23" s="36">
        <f>'טבלה 5.1.2'!$B$5</f>
        <v>0</v>
      </c>
      <c r="C23" s="33">
        <v>2</v>
      </c>
      <c r="D23" s="41">
        <f>'טבלה 5.2'!$B$4</f>
        <v>0</v>
      </c>
      <c r="E23" s="13">
        <v>12</v>
      </c>
      <c r="F23" s="34">
        <f t="shared" si="0"/>
        <v>0</v>
      </c>
      <c r="G23" s="15"/>
      <c r="J23" s="3"/>
      <c r="K23" s="3"/>
      <c r="L23" s="3"/>
      <c r="M23" s="3"/>
      <c r="N23" s="3"/>
    </row>
    <row r="24" spans="1:14" s="4" customFormat="1" ht="30" customHeight="1" x14ac:dyDescent="0.2">
      <c r="A24" s="12" t="s">
        <v>36</v>
      </c>
      <c r="B24" s="36">
        <f>'טבלה 5.1.2'!$B$6</f>
        <v>0</v>
      </c>
      <c r="C24" s="33">
        <v>2</v>
      </c>
      <c r="D24" s="41">
        <f>'טבלה 5.2'!$B$4</f>
        <v>0</v>
      </c>
      <c r="E24" s="13">
        <v>12</v>
      </c>
      <c r="F24" s="34">
        <f t="shared" si="0"/>
        <v>0</v>
      </c>
      <c r="G24" s="15"/>
      <c r="J24" s="3"/>
      <c r="K24" s="3"/>
      <c r="L24" s="3"/>
      <c r="M24" s="3"/>
      <c r="N24" s="3"/>
    </row>
    <row r="25" spans="1:14" s="4" customFormat="1" ht="30" customHeight="1" x14ac:dyDescent="0.2">
      <c r="A25" s="12" t="s">
        <v>37</v>
      </c>
      <c r="B25" s="36">
        <f>'טבלה 5.1.2'!$B$7</f>
        <v>0</v>
      </c>
      <c r="C25" s="33">
        <v>2</v>
      </c>
      <c r="D25" s="41">
        <f>'טבלה 5.2'!$B$4</f>
        <v>0</v>
      </c>
      <c r="E25" s="13">
        <v>12</v>
      </c>
      <c r="F25" s="34">
        <f t="shared" si="0"/>
        <v>0</v>
      </c>
      <c r="G25" s="15"/>
      <c r="J25" s="3"/>
      <c r="K25" s="3"/>
      <c r="L25" s="3"/>
      <c r="M25" s="3"/>
      <c r="N25" s="3"/>
    </row>
    <row r="26" spans="1:14" s="4" customFormat="1" ht="20.100000000000001" customHeight="1" x14ac:dyDescent="0.2">
      <c r="A26" s="12" t="s">
        <v>55</v>
      </c>
      <c r="B26" s="36">
        <f>'טבלה 5.1.2'!$B$8</f>
        <v>0</v>
      </c>
      <c r="C26" s="33">
        <v>2</v>
      </c>
      <c r="D26" s="41">
        <f>'טבלה 5.2'!$B$4</f>
        <v>0</v>
      </c>
      <c r="E26" s="13">
        <v>12</v>
      </c>
      <c r="F26" s="34">
        <f t="shared" si="0"/>
        <v>0</v>
      </c>
      <c r="G26" s="15"/>
      <c r="J26" s="3"/>
      <c r="K26" s="3"/>
      <c r="L26" s="3"/>
      <c r="M26" s="3"/>
      <c r="N26" s="3"/>
    </row>
    <row r="27" spans="1:14" s="4" customFormat="1" ht="20.100000000000001" customHeight="1" x14ac:dyDescent="0.2">
      <c r="A27" s="12" t="s">
        <v>56</v>
      </c>
      <c r="B27" s="36">
        <f>'טבלה 5.1.2'!$B$9</f>
        <v>0</v>
      </c>
      <c r="C27" s="33">
        <v>2</v>
      </c>
      <c r="D27" s="41">
        <f>'טבלה 5.2'!$B$4</f>
        <v>0</v>
      </c>
      <c r="E27" s="13">
        <v>12</v>
      </c>
      <c r="F27" s="34">
        <f t="shared" si="0"/>
        <v>0</v>
      </c>
      <c r="G27" s="15"/>
      <c r="J27" s="3"/>
      <c r="K27" s="3"/>
      <c r="L27" s="3"/>
      <c r="M27" s="3"/>
      <c r="N27" s="3"/>
    </row>
    <row r="28" spans="1:14" s="4" customFormat="1" ht="20.100000000000001" customHeight="1" x14ac:dyDescent="0.2">
      <c r="A28" s="12" t="s">
        <v>51</v>
      </c>
      <c r="B28" s="36">
        <f>'טבלה 5.1.1'!$B$4</f>
        <v>0</v>
      </c>
      <c r="C28" s="33">
        <v>3</v>
      </c>
      <c r="D28" s="41">
        <f>'טבלה 5.2'!$B$5</f>
        <v>0</v>
      </c>
      <c r="E28" s="13">
        <v>12</v>
      </c>
      <c r="F28" s="34">
        <f t="shared" si="0"/>
        <v>0</v>
      </c>
      <c r="G28" s="15"/>
      <c r="J28" s="3"/>
      <c r="K28" s="3"/>
      <c r="L28" s="3"/>
      <c r="M28" s="3"/>
      <c r="N28" s="3"/>
    </row>
    <row r="29" spans="1:14" s="4" customFormat="1" ht="20.100000000000001" customHeight="1" x14ac:dyDescent="0.2">
      <c r="A29" s="12" t="s">
        <v>32</v>
      </c>
      <c r="B29" s="36">
        <f>'טבלה 5.1.1'!$B$5</f>
        <v>0</v>
      </c>
      <c r="C29" s="33">
        <v>3</v>
      </c>
      <c r="D29" s="41">
        <f>'טבלה 5.2'!$B$5</f>
        <v>0</v>
      </c>
      <c r="E29" s="13">
        <v>12</v>
      </c>
      <c r="F29" s="34">
        <f t="shared" si="0"/>
        <v>0</v>
      </c>
      <c r="G29" s="15"/>
      <c r="J29" s="3"/>
      <c r="K29" s="3"/>
      <c r="L29" s="3"/>
      <c r="M29" s="3"/>
      <c r="N29" s="3"/>
    </row>
    <row r="30" spans="1:14" s="4" customFormat="1" ht="20.100000000000001" customHeight="1" x14ac:dyDescent="0.2">
      <c r="A30" s="12" t="s">
        <v>33</v>
      </c>
      <c r="B30" s="36">
        <f>'טבלה 5.1.1'!$B$6</f>
        <v>0</v>
      </c>
      <c r="C30" s="33">
        <v>3</v>
      </c>
      <c r="D30" s="41">
        <f>'טבלה 5.2'!$B$5</f>
        <v>0</v>
      </c>
      <c r="E30" s="13">
        <v>12</v>
      </c>
      <c r="F30" s="34">
        <f t="shared" si="0"/>
        <v>0</v>
      </c>
      <c r="G30" s="15"/>
      <c r="J30" s="3"/>
      <c r="K30" s="3"/>
      <c r="L30" s="3"/>
      <c r="M30" s="3"/>
      <c r="N30" s="3"/>
    </row>
    <row r="31" spans="1:14" s="4" customFormat="1" ht="20.100000000000001" customHeight="1" x14ac:dyDescent="0.2">
      <c r="A31" s="12" t="s">
        <v>34</v>
      </c>
      <c r="B31" s="36">
        <f>'טבלה 5.1.1'!$B$7</f>
        <v>0</v>
      </c>
      <c r="C31" s="33">
        <v>3</v>
      </c>
      <c r="D31" s="41">
        <f>'טבלה 5.2'!$B$5</f>
        <v>0</v>
      </c>
      <c r="E31" s="13">
        <v>12</v>
      </c>
      <c r="F31" s="34">
        <f t="shared" si="0"/>
        <v>0</v>
      </c>
      <c r="G31" s="15"/>
      <c r="J31" s="3"/>
      <c r="K31" s="3"/>
      <c r="L31" s="3"/>
      <c r="M31" s="3"/>
      <c r="N31" s="3"/>
    </row>
    <row r="32" spans="1:14" s="4" customFormat="1" ht="20.100000000000001" customHeight="1" x14ac:dyDescent="0.2">
      <c r="A32" s="12" t="s">
        <v>52</v>
      </c>
      <c r="B32" s="36">
        <f>'טבלה 5.1.1'!$B$8</f>
        <v>0</v>
      </c>
      <c r="C32" s="33">
        <v>3</v>
      </c>
      <c r="D32" s="41">
        <f>'טבלה 5.2'!$B$5</f>
        <v>0</v>
      </c>
      <c r="E32" s="13">
        <v>12</v>
      </c>
      <c r="F32" s="34">
        <f t="shared" si="0"/>
        <v>0</v>
      </c>
      <c r="G32" s="15"/>
      <c r="J32" s="3"/>
      <c r="K32" s="3"/>
      <c r="L32" s="3"/>
      <c r="M32" s="3"/>
      <c r="N32" s="3"/>
    </row>
    <row r="33" spans="1:14" s="4" customFormat="1" ht="20.100000000000001" customHeight="1" x14ac:dyDescent="0.2">
      <c r="A33" s="12" t="s">
        <v>53</v>
      </c>
      <c r="B33" s="36">
        <f>'טבלה 5.1.1'!$B$9</f>
        <v>0</v>
      </c>
      <c r="C33" s="33">
        <v>3</v>
      </c>
      <c r="D33" s="41">
        <f>'טבלה 5.2'!$B$5</f>
        <v>0</v>
      </c>
      <c r="E33" s="13">
        <v>12</v>
      </c>
      <c r="F33" s="34">
        <f t="shared" si="0"/>
        <v>0</v>
      </c>
      <c r="G33" s="15"/>
      <c r="J33" s="3"/>
      <c r="K33" s="3"/>
      <c r="L33" s="3"/>
      <c r="M33" s="3"/>
      <c r="N33" s="3"/>
    </row>
    <row r="34" spans="1:14" s="4" customFormat="1" ht="20.100000000000001" customHeight="1" x14ac:dyDescent="0.2">
      <c r="A34" s="12" t="s">
        <v>54</v>
      </c>
      <c r="B34" s="36">
        <f>'טבלה 5.1.2'!$B$4</f>
        <v>0</v>
      </c>
      <c r="C34" s="33">
        <v>3</v>
      </c>
      <c r="D34" s="41">
        <f>'טבלה 5.2'!$B$5</f>
        <v>0</v>
      </c>
      <c r="E34" s="13">
        <v>12</v>
      </c>
      <c r="F34" s="34">
        <f t="shared" si="0"/>
        <v>0</v>
      </c>
      <c r="G34" s="15"/>
      <c r="J34" s="3"/>
      <c r="K34" s="3"/>
      <c r="L34" s="3"/>
      <c r="M34" s="3"/>
      <c r="N34" s="3"/>
    </row>
    <row r="35" spans="1:14" s="4" customFormat="1" ht="20.100000000000001" customHeight="1" x14ac:dyDescent="0.2">
      <c r="A35" s="12" t="s">
        <v>35</v>
      </c>
      <c r="B35" s="36">
        <f>'טבלה 5.1.2'!$B$5</f>
        <v>0</v>
      </c>
      <c r="C35" s="33">
        <v>3</v>
      </c>
      <c r="D35" s="41">
        <f>'טבלה 5.2'!$B$5</f>
        <v>0</v>
      </c>
      <c r="E35" s="13">
        <v>12</v>
      </c>
      <c r="F35" s="34">
        <f t="shared" si="0"/>
        <v>0</v>
      </c>
      <c r="G35" s="15"/>
      <c r="J35" s="3"/>
      <c r="K35" s="3"/>
      <c r="L35" s="3"/>
      <c r="M35" s="3"/>
      <c r="N35" s="3"/>
    </row>
    <row r="36" spans="1:14" s="4" customFormat="1" ht="30" customHeight="1" x14ac:dyDescent="0.2">
      <c r="A36" s="12" t="s">
        <v>36</v>
      </c>
      <c r="B36" s="36">
        <f>'טבלה 5.1.2'!$B$6</f>
        <v>0</v>
      </c>
      <c r="C36" s="33">
        <v>3</v>
      </c>
      <c r="D36" s="41">
        <f>'טבלה 5.2'!$B$5</f>
        <v>0</v>
      </c>
      <c r="E36" s="13">
        <v>12</v>
      </c>
      <c r="F36" s="34">
        <f t="shared" si="0"/>
        <v>0</v>
      </c>
      <c r="G36" s="15"/>
      <c r="J36" s="3"/>
      <c r="K36" s="3"/>
      <c r="L36" s="3"/>
      <c r="M36" s="3"/>
      <c r="N36" s="3"/>
    </row>
    <row r="37" spans="1:14" s="4" customFormat="1" ht="30" customHeight="1" x14ac:dyDescent="0.2">
      <c r="A37" s="12" t="s">
        <v>37</v>
      </c>
      <c r="B37" s="36">
        <f>'טבלה 5.1.2'!$B$7</f>
        <v>0</v>
      </c>
      <c r="C37" s="33">
        <v>3</v>
      </c>
      <c r="D37" s="41">
        <f>'טבלה 5.2'!$B$5</f>
        <v>0</v>
      </c>
      <c r="E37" s="13">
        <v>12</v>
      </c>
      <c r="F37" s="34">
        <f t="shared" si="0"/>
        <v>0</v>
      </c>
      <c r="G37" s="15"/>
      <c r="J37" s="3"/>
      <c r="K37" s="3"/>
      <c r="L37" s="3"/>
      <c r="M37" s="3"/>
      <c r="N37" s="3"/>
    </row>
    <row r="38" spans="1:14" s="4" customFormat="1" ht="20.100000000000001" customHeight="1" x14ac:dyDescent="0.2">
      <c r="A38" s="12" t="s">
        <v>55</v>
      </c>
      <c r="B38" s="36">
        <f>'טבלה 5.1.2'!$B$8</f>
        <v>0</v>
      </c>
      <c r="C38" s="33">
        <v>3</v>
      </c>
      <c r="D38" s="41">
        <f>'טבלה 5.2'!$B$5</f>
        <v>0</v>
      </c>
      <c r="E38" s="13">
        <v>12</v>
      </c>
      <c r="F38" s="34">
        <f t="shared" si="0"/>
        <v>0</v>
      </c>
      <c r="G38" s="15"/>
      <c r="J38" s="3"/>
      <c r="K38" s="3"/>
      <c r="L38" s="3"/>
      <c r="M38" s="3"/>
      <c r="N38" s="3"/>
    </row>
    <row r="39" spans="1:14" s="4" customFormat="1" ht="20.100000000000001" customHeight="1" x14ac:dyDescent="0.2">
      <c r="A39" s="12" t="s">
        <v>56</v>
      </c>
      <c r="B39" s="36">
        <f>'טבלה 5.1.2'!$B$9</f>
        <v>0</v>
      </c>
      <c r="C39" s="33">
        <v>3</v>
      </c>
      <c r="D39" s="41">
        <f>'טבלה 5.2'!$B$5</f>
        <v>0</v>
      </c>
      <c r="E39" s="13">
        <v>12</v>
      </c>
      <c r="F39" s="34">
        <f t="shared" si="0"/>
        <v>0</v>
      </c>
      <c r="G39" s="15"/>
      <c r="J39" s="3"/>
      <c r="K39" s="3"/>
      <c r="L39" s="3"/>
      <c r="M39" s="3"/>
      <c r="N39" s="3"/>
    </row>
    <row r="40" spans="1:14" s="4" customFormat="1" ht="20.100000000000001" customHeight="1" x14ac:dyDescent="0.2">
      <c r="A40" s="12" t="s">
        <v>51</v>
      </c>
      <c r="B40" s="36">
        <f>'טבלה 5.1.1'!$B$4</f>
        <v>0</v>
      </c>
      <c r="C40" s="33">
        <v>4</v>
      </c>
      <c r="D40" s="41">
        <f>'טבלה 5.2'!$B$6</f>
        <v>0</v>
      </c>
      <c r="E40" s="13">
        <v>12</v>
      </c>
      <c r="F40" s="34">
        <f t="shared" si="0"/>
        <v>0</v>
      </c>
      <c r="G40" s="15"/>
      <c r="J40" s="3"/>
      <c r="K40" s="3"/>
      <c r="L40" s="3"/>
      <c r="M40" s="3"/>
      <c r="N40" s="3"/>
    </row>
    <row r="41" spans="1:14" s="4" customFormat="1" ht="20.100000000000001" customHeight="1" x14ac:dyDescent="0.2">
      <c r="A41" s="12" t="s">
        <v>32</v>
      </c>
      <c r="B41" s="36">
        <f>'טבלה 5.1.1'!$B$5</f>
        <v>0</v>
      </c>
      <c r="C41" s="33">
        <v>4</v>
      </c>
      <c r="D41" s="41">
        <f>'טבלה 5.2'!$B$6</f>
        <v>0</v>
      </c>
      <c r="E41" s="13">
        <v>12</v>
      </c>
      <c r="F41" s="34">
        <f t="shared" si="0"/>
        <v>0</v>
      </c>
      <c r="G41" s="15"/>
      <c r="J41" s="3"/>
      <c r="K41" s="3"/>
      <c r="L41" s="3"/>
      <c r="M41" s="3"/>
      <c r="N41" s="3"/>
    </row>
    <row r="42" spans="1:14" s="4" customFormat="1" ht="20.100000000000001" customHeight="1" x14ac:dyDescent="0.2">
      <c r="A42" s="12" t="s">
        <v>33</v>
      </c>
      <c r="B42" s="36">
        <f>'טבלה 5.1.1'!$B$6</f>
        <v>0</v>
      </c>
      <c r="C42" s="33">
        <v>4</v>
      </c>
      <c r="D42" s="41">
        <f>'טבלה 5.2'!$B$6</f>
        <v>0</v>
      </c>
      <c r="E42" s="13">
        <v>12</v>
      </c>
      <c r="F42" s="34">
        <f t="shared" si="0"/>
        <v>0</v>
      </c>
      <c r="G42" s="15"/>
      <c r="J42" s="3"/>
      <c r="K42" s="3"/>
      <c r="L42" s="3"/>
      <c r="M42" s="3"/>
      <c r="N42" s="3"/>
    </row>
    <row r="43" spans="1:14" s="4" customFormat="1" ht="20.100000000000001" customHeight="1" x14ac:dyDescent="0.2">
      <c r="A43" s="12" t="s">
        <v>34</v>
      </c>
      <c r="B43" s="36">
        <f>'טבלה 5.1.1'!$B$7</f>
        <v>0</v>
      </c>
      <c r="C43" s="33">
        <v>4</v>
      </c>
      <c r="D43" s="41">
        <f>'טבלה 5.2'!$B$6</f>
        <v>0</v>
      </c>
      <c r="E43" s="13">
        <v>12</v>
      </c>
      <c r="F43" s="34">
        <f t="shared" si="0"/>
        <v>0</v>
      </c>
      <c r="G43" s="15"/>
      <c r="J43" s="3"/>
      <c r="K43" s="3"/>
      <c r="L43" s="3"/>
      <c r="M43" s="3"/>
      <c r="N43" s="3"/>
    </row>
    <row r="44" spans="1:14" s="4" customFormat="1" ht="20.100000000000001" customHeight="1" x14ac:dyDescent="0.2">
      <c r="A44" s="12" t="s">
        <v>52</v>
      </c>
      <c r="B44" s="36">
        <f>'טבלה 5.1.1'!$B$8</f>
        <v>0</v>
      </c>
      <c r="C44" s="33">
        <v>4</v>
      </c>
      <c r="D44" s="41">
        <f>'טבלה 5.2'!$B$6</f>
        <v>0</v>
      </c>
      <c r="E44" s="13">
        <v>12</v>
      </c>
      <c r="F44" s="34">
        <f t="shared" si="0"/>
        <v>0</v>
      </c>
      <c r="G44" s="15"/>
      <c r="J44" s="3"/>
      <c r="K44" s="3"/>
      <c r="L44" s="3"/>
      <c r="M44" s="3"/>
      <c r="N44" s="3"/>
    </row>
    <row r="45" spans="1:14" s="4" customFormat="1" ht="20.100000000000001" customHeight="1" x14ac:dyDescent="0.2">
      <c r="A45" s="12" t="s">
        <v>53</v>
      </c>
      <c r="B45" s="36">
        <f>'טבלה 5.1.1'!$B$9</f>
        <v>0</v>
      </c>
      <c r="C45" s="33">
        <v>4</v>
      </c>
      <c r="D45" s="41">
        <f>'טבלה 5.2'!$B$6</f>
        <v>0</v>
      </c>
      <c r="E45" s="13">
        <v>12</v>
      </c>
      <c r="F45" s="34">
        <f t="shared" si="0"/>
        <v>0</v>
      </c>
      <c r="G45" s="15"/>
      <c r="J45" s="3"/>
      <c r="K45" s="3"/>
      <c r="L45" s="3"/>
      <c r="M45" s="3"/>
      <c r="N45" s="3"/>
    </row>
    <row r="46" spans="1:14" s="4" customFormat="1" ht="20.100000000000001" customHeight="1" x14ac:dyDescent="0.2">
      <c r="A46" s="12" t="s">
        <v>54</v>
      </c>
      <c r="B46" s="36">
        <f>'טבלה 5.1.2'!$B$4</f>
        <v>0</v>
      </c>
      <c r="C46" s="33">
        <v>4</v>
      </c>
      <c r="D46" s="41">
        <f>'טבלה 5.2'!$B$6</f>
        <v>0</v>
      </c>
      <c r="E46" s="13">
        <v>12</v>
      </c>
      <c r="F46" s="34">
        <f t="shared" si="0"/>
        <v>0</v>
      </c>
      <c r="G46" s="15"/>
      <c r="J46" s="3"/>
      <c r="K46" s="3"/>
      <c r="L46" s="3"/>
      <c r="M46" s="3"/>
      <c r="N46" s="3"/>
    </row>
    <row r="47" spans="1:14" s="4" customFormat="1" ht="20.100000000000001" customHeight="1" x14ac:dyDescent="0.2">
      <c r="A47" s="12" t="s">
        <v>35</v>
      </c>
      <c r="B47" s="36">
        <f>'טבלה 5.1.2'!$B$5</f>
        <v>0</v>
      </c>
      <c r="C47" s="33">
        <v>4</v>
      </c>
      <c r="D47" s="41">
        <f>'טבלה 5.2'!$B$6</f>
        <v>0</v>
      </c>
      <c r="E47" s="13">
        <v>12</v>
      </c>
      <c r="F47" s="34">
        <f t="shared" si="0"/>
        <v>0</v>
      </c>
      <c r="G47" s="15"/>
      <c r="J47" s="3"/>
      <c r="K47" s="3"/>
      <c r="L47" s="3"/>
      <c r="M47" s="3"/>
      <c r="N47" s="3"/>
    </row>
    <row r="48" spans="1:14" s="4" customFormat="1" ht="30" customHeight="1" x14ac:dyDescent="0.2">
      <c r="A48" s="12" t="s">
        <v>36</v>
      </c>
      <c r="B48" s="36">
        <f>'טבלה 5.1.2'!$B$6</f>
        <v>0</v>
      </c>
      <c r="C48" s="33">
        <v>4</v>
      </c>
      <c r="D48" s="41">
        <f>'טבלה 5.2'!$B$6</f>
        <v>0</v>
      </c>
      <c r="E48" s="13">
        <v>12</v>
      </c>
      <c r="F48" s="34">
        <f t="shared" si="0"/>
        <v>0</v>
      </c>
      <c r="G48" s="15"/>
      <c r="J48" s="3"/>
      <c r="K48" s="3"/>
      <c r="L48" s="3"/>
      <c r="M48" s="3"/>
      <c r="N48" s="3"/>
    </row>
    <row r="49" spans="1:14" s="4" customFormat="1" ht="30" customHeight="1" x14ac:dyDescent="0.2">
      <c r="A49" s="12" t="s">
        <v>37</v>
      </c>
      <c r="B49" s="36">
        <f>'טבלה 5.1.2'!$B$7</f>
        <v>0</v>
      </c>
      <c r="C49" s="33">
        <v>4</v>
      </c>
      <c r="D49" s="41">
        <f>'טבלה 5.2'!$B$6</f>
        <v>0</v>
      </c>
      <c r="E49" s="13">
        <v>12</v>
      </c>
      <c r="F49" s="34">
        <f t="shared" si="0"/>
        <v>0</v>
      </c>
      <c r="G49" s="15"/>
      <c r="J49" s="3"/>
      <c r="K49" s="3"/>
      <c r="L49" s="3"/>
      <c r="M49" s="3"/>
      <c r="N49" s="3"/>
    </row>
    <row r="50" spans="1:14" s="4" customFormat="1" ht="20.100000000000001" customHeight="1" x14ac:dyDescent="0.2">
      <c r="A50" s="12" t="s">
        <v>55</v>
      </c>
      <c r="B50" s="36">
        <f>'טבלה 5.1.2'!$B$8</f>
        <v>0</v>
      </c>
      <c r="C50" s="33">
        <v>4</v>
      </c>
      <c r="D50" s="41">
        <f>'טבלה 5.2'!$B$6</f>
        <v>0</v>
      </c>
      <c r="E50" s="13">
        <v>12</v>
      </c>
      <c r="F50" s="34">
        <f t="shared" si="0"/>
        <v>0</v>
      </c>
      <c r="G50" s="15"/>
      <c r="J50" s="3"/>
      <c r="K50" s="3"/>
      <c r="L50" s="3"/>
      <c r="M50" s="3"/>
      <c r="N50" s="3"/>
    </row>
    <row r="51" spans="1:14" s="4" customFormat="1" ht="20.100000000000001" customHeight="1" x14ac:dyDescent="0.2">
      <c r="A51" s="12" t="s">
        <v>56</v>
      </c>
      <c r="B51" s="36">
        <f>'טבלה 5.1.2'!$B$9</f>
        <v>0</v>
      </c>
      <c r="C51" s="33">
        <v>4</v>
      </c>
      <c r="D51" s="41">
        <f>'טבלה 5.2'!$B$6</f>
        <v>0</v>
      </c>
      <c r="E51" s="13">
        <v>12</v>
      </c>
      <c r="F51" s="34">
        <f t="shared" si="0"/>
        <v>0</v>
      </c>
      <c r="G51" s="15"/>
      <c r="J51" s="3"/>
      <c r="K51" s="3"/>
      <c r="L51" s="3"/>
      <c r="M51" s="3"/>
      <c r="N51" s="3"/>
    </row>
    <row r="52" spans="1:14" s="4" customFormat="1" ht="20.100000000000001" customHeight="1" x14ac:dyDescent="0.2">
      <c r="A52" s="12" t="s">
        <v>51</v>
      </c>
      <c r="B52" s="36">
        <f>'טבלה 5.1.1'!$B$4</f>
        <v>0</v>
      </c>
      <c r="C52" s="33">
        <v>5</v>
      </c>
      <c r="D52" s="41">
        <f>'טבלה 5.2'!$B$7</f>
        <v>0</v>
      </c>
      <c r="E52" s="13">
        <v>12</v>
      </c>
      <c r="F52" s="34">
        <f t="shared" si="0"/>
        <v>0</v>
      </c>
      <c r="G52" s="15"/>
      <c r="J52" s="3"/>
      <c r="K52" s="3"/>
      <c r="L52" s="3"/>
      <c r="M52" s="3"/>
      <c r="N52" s="3"/>
    </row>
    <row r="53" spans="1:14" s="4" customFormat="1" ht="20.100000000000001" customHeight="1" x14ac:dyDescent="0.2">
      <c r="A53" s="12" t="s">
        <v>32</v>
      </c>
      <c r="B53" s="36">
        <f>'טבלה 5.1.1'!$B$5</f>
        <v>0</v>
      </c>
      <c r="C53" s="33">
        <v>5</v>
      </c>
      <c r="D53" s="41">
        <f>'טבלה 5.2'!$B$7</f>
        <v>0</v>
      </c>
      <c r="E53" s="13">
        <v>12</v>
      </c>
      <c r="F53" s="34">
        <f t="shared" si="0"/>
        <v>0</v>
      </c>
      <c r="G53" s="15"/>
      <c r="J53" s="3"/>
      <c r="K53" s="3"/>
      <c r="L53" s="3"/>
      <c r="M53" s="3"/>
      <c r="N53" s="3"/>
    </row>
    <row r="54" spans="1:14" s="4" customFormat="1" ht="20.100000000000001" customHeight="1" x14ac:dyDescent="0.2">
      <c r="A54" s="12" t="s">
        <v>33</v>
      </c>
      <c r="B54" s="36">
        <f>'טבלה 5.1.1'!$B$6</f>
        <v>0</v>
      </c>
      <c r="C54" s="33">
        <v>5</v>
      </c>
      <c r="D54" s="41">
        <f>'טבלה 5.2'!$B$7</f>
        <v>0</v>
      </c>
      <c r="E54" s="13">
        <v>12</v>
      </c>
      <c r="F54" s="34">
        <f t="shared" si="0"/>
        <v>0</v>
      </c>
      <c r="G54" s="15"/>
      <c r="J54" s="3"/>
      <c r="K54" s="3"/>
      <c r="L54" s="3"/>
      <c r="M54" s="3"/>
      <c r="N54" s="3"/>
    </row>
    <row r="55" spans="1:14" s="4" customFormat="1" ht="20.100000000000001" customHeight="1" x14ac:dyDescent="0.2">
      <c r="A55" s="12" t="s">
        <v>34</v>
      </c>
      <c r="B55" s="36">
        <f>'טבלה 5.1.1'!$B$7</f>
        <v>0</v>
      </c>
      <c r="C55" s="33">
        <v>5</v>
      </c>
      <c r="D55" s="41">
        <f>'טבלה 5.2'!$B$7</f>
        <v>0</v>
      </c>
      <c r="E55" s="13">
        <v>12</v>
      </c>
      <c r="F55" s="34">
        <f t="shared" si="0"/>
        <v>0</v>
      </c>
      <c r="G55" s="15"/>
      <c r="J55" s="3"/>
      <c r="K55" s="3"/>
      <c r="L55" s="3"/>
      <c r="M55" s="3"/>
      <c r="N55" s="3"/>
    </row>
    <row r="56" spans="1:14" s="4" customFormat="1" ht="20.100000000000001" customHeight="1" x14ac:dyDescent="0.2">
      <c r="A56" s="12" t="s">
        <v>52</v>
      </c>
      <c r="B56" s="36">
        <f>'טבלה 5.1.1'!$B$8</f>
        <v>0</v>
      </c>
      <c r="C56" s="33">
        <v>5</v>
      </c>
      <c r="D56" s="41">
        <f>'טבלה 5.2'!$B$7</f>
        <v>0</v>
      </c>
      <c r="E56" s="13">
        <v>12</v>
      </c>
      <c r="F56" s="34">
        <f t="shared" si="0"/>
        <v>0</v>
      </c>
      <c r="G56" s="15"/>
      <c r="J56" s="3"/>
      <c r="K56" s="3"/>
      <c r="L56" s="3"/>
      <c r="M56" s="3"/>
      <c r="N56" s="3"/>
    </row>
    <row r="57" spans="1:14" s="4" customFormat="1" ht="20.100000000000001" customHeight="1" x14ac:dyDescent="0.2">
      <c r="A57" s="12" t="s">
        <v>53</v>
      </c>
      <c r="B57" s="36">
        <f>'טבלה 5.1.1'!$B$9</f>
        <v>0</v>
      </c>
      <c r="C57" s="33">
        <v>5</v>
      </c>
      <c r="D57" s="41">
        <f>'טבלה 5.2'!$B$7</f>
        <v>0</v>
      </c>
      <c r="E57" s="13">
        <v>12</v>
      </c>
      <c r="F57" s="34">
        <f t="shared" si="0"/>
        <v>0</v>
      </c>
      <c r="G57" s="15"/>
      <c r="J57" s="3"/>
      <c r="K57" s="3"/>
      <c r="L57" s="3"/>
      <c r="M57" s="3"/>
      <c r="N57" s="3"/>
    </row>
    <row r="58" spans="1:14" s="4" customFormat="1" ht="20.100000000000001" customHeight="1" x14ac:dyDescent="0.2">
      <c r="A58" s="12" t="s">
        <v>54</v>
      </c>
      <c r="B58" s="36">
        <f>'טבלה 5.1.2'!$B$4</f>
        <v>0</v>
      </c>
      <c r="C58" s="33">
        <v>5</v>
      </c>
      <c r="D58" s="41">
        <f>'טבלה 5.2'!$B$7</f>
        <v>0</v>
      </c>
      <c r="E58" s="13">
        <v>12</v>
      </c>
      <c r="F58" s="34">
        <f t="shared" si="0"/>
        <v>0</v>
      </c>
      <c r="G58" s="15"/>
      <c r="J58" s="3"/>
      <c r="K58" s="3"/>
      <c r="L58" s="3"/>
      <c r="M58" s="3"/>
      <c r="N58" s="3"/>
    </row>
    <row r="59" spans="1:14" s="4" customFormat="1" ht="20.100000000000001" customHeight="1" x14ac:dyDescent="0.2">
      <c r="A59" s="12" t="s">
        <v>35</v>
      </c>
      <c r="B59" s="36">
        <f>'טבלה 5.1.2'!$B$5</f>
        <v>0</v>
      </c>
      <c r="C59" s="33">
        <v>5</v>
      </c>
      <c r="D59" s="41">
        <f>'טבלה 5.2'!$B$7</f>
        <v>0</v>
      </c>
      <c r="E59" s="13">
        <v>12</v>
      </c>
      <c r="F59" s="34">
        <f t="shared" si="0"/>
        <v>0</v>
      </c>
      <c r="G59" s="15"/>
      <c r="J59" s="3"/>
      <c r="K59" s="3"/>
      <c r="L59" s="3"/>
      <c r="M59" s="3"/>
      <c r="N59" s="3"/>
    </row>
    <row r="60" spans="1:14" s="4" customFormat="1" ht="30" customHeight="1" x14ac:dyDescent="0.2">
      <c r="A60" s="12" t="s">
        <v>36</v>
      </c>
      <c r="B60" s="36">
        <f>'טבלה 5.1.2'!$B$6</f>
        <v>0</v>
      </c>
      <c r="C60" s="33">
        <v>5</v>
      </c>
      <c r="D60" s="41">
        <f>'טבלה 5.2'!$B$7</f>
        <v>0</v>
      </c>
      <c r="E60" s="13">
        <v>12</v>
      </c>
      <c r="F60" s="34">
        <f t="shared" si="0"/>
        <v>0</v>
      </c>
      <c r="G60" s="14"/>
      <c r="J60" s="3"/>
      <c r="K60" s="3"/>
      <c r="L60" s="3"/>
      <c r="M60" s="3"/>
      <c r="N60" s="3"/>
    </row>
    <row r="61" spans="1:14" s="4" customFormat="1" ht="30" customHeight="1" x14ac:dyDescent="0.2">
      <c r="A61" s="12" t="s">
        <v>37</v>
      </c>
      <c r="B61" s="36">
        <f>'טבלה 5.1.2'!$B$7</f>
        <v>0</v>
      </c>
      <c r="C61" s="33">
        <v>5</v>
      </c>
      <c r="D61" s="41">
        <f>'טבלה 5.2'!$B$7</f>
        <v>0</v>
      </c>
      <c r="E61" s="13">
        <v>12</v>
      </c>
      <c r="F61" s="34">
        <f t="shared" si="0"/>
        <v>0</v>
      </c>
      <c r="G61" s="14"/>
      <c r="J61" s="3"/>
      <c r="K61" s="3"/>
      <c r="L61" s="3"/>
      <c r="M61" s="3"/>
      <c r="N61" s="3"/>
    </row>
    <row r="62" spans="1:14" s="4" customFormat="1" ht="20.100000000000001" customHeight="1" x14ac:dyDescent="0.2">
      <c r="A62" s="12" t="s">
        <v>55</v>
      </c>
      <c r="B62" s="36">
        <f>'טבלה 5.1.2'!$B$8</f>
        <v>0</v>
      </c>
      <c r="C62" s="33">
        <v>5</v>
      </c>
      <c r="D62" s="41">
        <f>'טבלה 5.2'!$B$7</f>
        <v>0</v>
      </c>
      <c r="E62" s="13">
        <v>12</v>
      </c>
      <c r="F62" s="34">
        <f t="shared" si="0"/>
        <v>0</v>
      </c>
      <c r="G62" s="14"/>
      <c r="J62" s="3"/>
      <c r="K62" s="3"/>
      <c r="L62" s="3"/>
      <c r="M62" s="3"/>
      <c r="N62" s="3"/>
    </row>
    <row r="63" spans="1:14" s="4" customFormat="1" ht="20.100000000000001" customHeight="1" x14ac:dyDescent="0.2">
      <c r="A63" s="12" t="s">
        <v>56</v>
      </c>
      <c r="B63" s="36">
        <f>'טבלה 5.1.2'!$B$9</f>
        <v>0</v>
      </c>
      <c r="C63" s="33">
        <v>5</v>
      </c>
      <c r="D63" s="41">
        <f>'טבלה 5.2'!$B$7</f>
        <v>0</v>
      </c>
      <c r="E63" s="13">
        <v>12</v>
      </c>
      <c r="F63" s="34">
        <f t="shared" si="0"/>
        <v>0</v>
      </c>
      <c r="G63" s="14"/>
      <c r="J63" s="3"/>
      <c r="K63" s="3"/>
      <c r="L63" s="3"/>
      <c r="M63" s="3"/>
      <c r="N63" s="3"/>
    </row>
    <row r="64" spans="1:14" s="4" customFormat="1" ht="20.100000000000001" customHeight="1" x14ac:dyDescent="0.2">
      <c r="A64" s="12" t="s">
        <v>62</v>
      </c>
      <c r="B64" s="36">
        <f>'טבלה 5.1.3'!$B$4</f>
        <v>0</v>
      </c>
      <c r="C64" s="33">
        <v>1</v>
      </c>
      <c r="D64" s="40">
        <v>0</v>
      </c>
      <c r="E64" s="13">
        <v>192</v>
      </c>
      <c r="F64" s="34">
        <f t="shared" si="0"/>
        <v>0</v>
      </c>
      <c r="G64" s="15" t="s">
        <v>61</v>
      </c>
      <c r="J64" s="3"/>
      <c r="K64" s="3"/>
      <c r="L64" s="3"/>
      <c r="M64" s="3"/>
      <c r="N64" s="3"/>
    </row>
    <row r="65" spans="1:14" s="4" customFormat="1" ht="20.100000000000001" customHeight="1" x14ac:dyDescent="0.2">
      <c r="A65" s="12" t="s">
        <v>58</v>
      </c>
      <c r="B65" s="36">
        <f>'טבלה 5.1.3'!$B$4</f>
        <v>0</v>
      </c>
      <c r="C65" s="33">
        <v>2</v>
      </c>
      <c r="D65" s="41">
        <f>'טבלה 5.2'!$B$4</f>
        <v>0</v>
      </c>
      <c r="E65" s="13">
        <v>192</v>
      </c>
      <c r="F65" s="34">
        <f t="shared" si="0"/>
        <v>0</v>
      </c>
      <c r="G65" s="15" t="s">
        <v>61</v>
      </c>
      <c r="J65" s="3"/>
      <c r="K65" s="3"/>
      <c r="L65" s="3"/>
      <c r="M65" s="3"/>
      <c r="N65" s="3"/>
    </row>
    <row r="66" spans="1:14" s="4" customFormat="1" ht="20.100000000000001" customHeight="1" x14ac:dyDescent="0.2">
      <c r="A66" s="12" t="s">
        <v>58</v>
      </c>
      <c r="B66" s="36">
        <f>'טבלה 5.1.3'!$B$4</f>
        <v>0</v>
      </c>
      <c r="C66" s="33">
        <v>3</v>
      </c>
      <c r="D66" s="41">
        <f>'טבלה 5.2'!$B$5</f>
        <v>0</v>
      </c>
      <c r="E66" s="13">
        <v>192</v>
      </c>
      <c r="F66" s="34">
        <f t="shared" si="0"/>
        <v>0</v>
      </c>
      <c r="G66" s="15" t="s">
        <v>61</v>
      </c>
      <c r="J66" s="3"/>
      <c r="K66" s="3"/>
      <c r="L66" s="3"/>
      <c r="M66" s="3"/>
      <c r="N66" s="3"/>
    </row>
    <row r="67" spans="1:14" s="4" customFormat="1" ht="20.100000000000001" customHeight="1" x14ac:dyDescent="0.2">
      <c r="A67" s="12" t="s">
        <v>58</v>
      </c>
      <c r="B67" s="36">
        <f>'טבלה 5.1.3'!$B$4</f>
        <v>0</v>
      </c>
      <c r="C67" s="33">
        <v>4</v>
      </c>
      <c r="D67" s="41">
        <f>'טבלה 5.2'!$B$6</f>
        <v>0</v>
      </c>
      <c r="E67" s="13">
        <v>192</v>
      </c>
      <c r="F67" s="34">
        <f t="shared" ref="F67:F69" si="1">B67*(1-D67)*E67</f>
        <v>0</v>
      </c>
      <c r="G67" s="15" t="s">
        <v>61</v>
      </c>
      <c r="J67" s="3"/>
      <c r="K67" s="3"/>
      <c r="L67" s="3"/>
      <c r="M67" s="3"/>
      <c r="N67" s="3"/>
    </row>
    <row r="68" spans="1:14" s="4" customFormat="1" ht="20.100000000000001" customHeight="1" x14ac:dyDescent="0.2">
      <c r="A68" s="12" t="s">
        <v>58</v>
      </c>
      <c r="B68" s="36">
        <f>'טבלה 5.1.3'!$B$4</f>
        <v>0</v>
      </c>
      <c r="C68" s="33">
        <v>5</v>
      </c>
      <c r="D68" s="41">
        <f>'טבלה 5.2'!$B$7</f>
        <v>0</v>
      </c>
      <c r="E68" s="13">
        <v>192</v>
      </c>
      <c r="F68" s="34">
        <f t="shared" si="1"/>
        <v>0</v>
      </c>
      <c r="G68" s="15" t="s">
        <v>61</v>
      </c>
      <c r="J68" s="3"/>
      <c r="K68" s="3"/>
      <c r="L68" s="3"/>
      <c r="M68" s="3"/>
      <c r="N68" s="3"/>
    </row>
    <row r="69" spans="1:14" s="4" customFormat="1" ht="20.100000000000001" customHeight="1" x14ac:dyDescent="0.2">
      <c r="A69" s="12" t="s">
        <v>57</v>
      </c>
      <c r="B69" s="36">
        <f>'טבלה 5.1.3'!$B$5</f>
        <v>0</v>
      </c>
      <c r="C69" s="33"/>
      <c r="D69" s="40">
        <v>0</v>
      </c>
      <c r="E69" s="13">
        <v>100</v>
      </c>
      <c r="F69" s="34">
        <f t="shared" si="1"/>
        <v>0</v>
      </c>
      <c r="G69" s="14"/>
      <c r="J69" s="3"/>
      <c r="K69" s="3"/>
      <c r="L69" s="3"/>
      <c r="M69" s="3"/>
      <c r="N69" s="3"/>
    </row>
    <row r="70" spans="1:14" ht="33" customHeight="1" x14ac:dyDescent="0.2">
      <c r="A70" s="73" t="s">
        <v>5</v>
      </c>
      <c r="B70" s="74"/>
      <c r="C70" s="74"/>
      <c r="D70" s="74"/>
      <c r="E70" s="75"/>
      <c r="F70" s="34">
        <f>SUM(F4:F69)</f>
        <v>0</v>
      </c>
      <c r="G70" s="35"/>
    </row>
  </sheetData>
  <sheetProtection algorithmName="SHA-512" hashValue="arsp7Qku0wOICKLbMSdRp49oGQJ/wfcvs+I0n6O5PW46HMk4QBxpXrygAGzW2+V/ZZQstY6JpuMN2htyXSFVFQ==" saltValue="/Z/jEnIR7Y7Ht9YHIgbjTw==" spinCount="100000" sheet="1" objects="1" scenarios="1"/>
  <mergeCells count="3">
    <mergeCell ref="G1:G2"/>
    <mergeCell ref="A1:F2"/>
    <mergeCell ref="A70:E70"/>
  </mergeCells>
  <phoneticPr fontId="1" type="noConversion"/>
  <hyperlinks>
    <hyperlink ref="G1" location="שער!A1" display="חזור לעמוד השער"/>
  </hyperlinks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C9092FB2470C2143A326D5DAD9CC57BB" ma:contentTypeVersion="4" ma:contentTypeDescription="צור מסמך חדש." ma:contentTypeScope="" ma:versionID="1c2fbf0e737401c320e2fc56bc4a19c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e7ce2650c9b04c0a135ac8c9f9107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340BF4E-0492-433F-9BCD-1404E5BA6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646BB4-BCC7-4352-9135-44AA200D777C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9F2FBE-2A18-4641-844F-904C4EAAF11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97B9155-154A-4FF7-AA1F-20BF3E6BECE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6</vt:i4>
      </vt:variant>
      <vt:variant>
        <vt:lpstr>טווחים בעלי שם</vt:lpstr>
      </vt:variant>
      <vt:variant>
        <vt:i4>5</vt:i4>
      </vt:variant>
    </vt:vector>
  </HeadingPairs>
  <TitlesOfParts>
    <vt:vector size="11" baseType="lpstr">
      <vt:lpstr>שער</vt:lpstr>
      <vt:lpstr>טבלה 5.1.1</vt:lpstr>
      <vt:lpstr>טבלה 5.1.2</vt:lpstr>
      <vt:lpstr>טבלה 5.1.3</vt:lpstr>
      <vt:lpstr>טבלה 5.2</vt:lpstr>
      <vt:lpstr>טבלה 5.3</vt:lpstr>
      <vt:lpstr>'טבלה 5.1.1'!WPrint_Area_W</vt:lpstr>
      <vt:lpstr>'טבלה 5.1.2'!WPrint_Area_W</vt:lpstr>
      <vt:lpstr>'טבלה 5.2'!WPrint_Area_W</vt:lpstr>
      <vt:lpstr>'טבלה 5.3'!WPrint_Area_W</vt:lpstr>
      <vt:lpstr>'טבלה 5.3'!WPrint_TitlesW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נספח 5.2 - גיליון עלות</dc:title>
  <dc:creator>Adi Levy</dc:creator>
  <cp:lastModifiedBy>עדנה אור</cp:lastModifiedBy>
  <cp:lastPrinted>2008-04-03T19:06:08Z</cp:lastPrinted>
  <dcterms:created xsi:type="dcterms:W3CDTF">2008-04-02T11:32:41Z</dcterms:created>
  <dcterms:modified xsi:type="dcterms:W3CDTF">2019-06-10T10:04:32Z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תאריך">
    <vt:lpwstr>2014-03-10T00:00:00Z</vt:lpwstr>
  </property>
  <property fmtid="{D5CDD505-2E9C-101B-9397-08002B2CF9AE}" pid="3" name="GovXEventDate">
    <vt:lpwstr>2014-07-15T00:00:00Z</vt:lpwstr>
  </property>
</Properties>
</file>